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300" tabRatio="913" activeTab="0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_Order2" hidden="1">255</definedName>
    <definedName name="a">#REF!</definedName>
    <definedName name="DATABASE" hidden="1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7">'附件10'!$A$1:$F$4</definedName>
    <definedName name="_xlnm.Print_Area" localSheetId="8">'附件11'!$A$1:$F$18</definedName>
    <definedName name="_xlnm.Print_Area" localSheetId="0">'附件2'!$A$1:$D$32</definedName>
    <definedName name="_xlnm.Print_Area" localSheetId="1">'附件3'!$A$1:$J$8</definedName>
    <definedName name="_xlnm.Print_Area" localSheetId="2">'附件4'!$A$1:$I$8</definedName>
    <definedName name="_xlnm.Print_Area" localSheetId="3">'附件5'!$A$1:$D$33</definedName>
    <definedName name="_xlnm.Print_Area" localSheetId="4">'附件6'!$A$1:$E$21</definedName>
    <definedName name="_xlnm.Print_Area" localSheetId="5">'附件7'!$A$1:$E$16</definedName>
    <definedName name="_xlnm.Print_Area" localSheetId="6">'附件8'!$A$1:$E$4</definedName>
    <definedName name="Print_Area_MI">#REF!</definedName>
    <definedName name="_xlnm.Print_Titles" localSheetId="7">'附件10'!$1:$4</definedName>
    <definedName name="_xlnm.Print_Titles" localSheetId="8">'附件11'!$1:$4</definedName>
    <definedName name="_xlnm.Print_Titles" localSheetId="0">'附件2'!$1:$4</definedName>
    <definedName name="_xlnm.Print_Titles" localSheetId="1">'附件3'!$1:$5</definedName>
    <definedName name="_xlnm.Print_Titles" localSheetId="2">'附件4'!$1:$5</definedName>
    <definedName name="_xlnm.Print_Titles" localSheetId="3">'附件5'!$1:$4</definedName>
    <definedName name="_xlnm.Print_Titles" localSheetId="4">'附件6'!$1:$4</definedName>
    <definedName name="_xlnm.Print_Titles" localSheetId="5">'附件7'!$1:$4</definedName>
    <definedName name="_xlnm.Print_Titles" localSheetId="6">'附件8'!$1:$4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전">#REF!</definedName>
    <definedName name="주택사업본부">#REF!</definedName>
    <definedName name="철구사업본부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</definedNames>
  <calcPr fullCalcOnLoad="1"/>
</workbook>
</file>

<file path=xl/sharedStrings.xml><?xml version="1.0" encoding="utf-8"?>
<sst xmlns="http://schemas.openxmlformats.org/spreadsheetml/2006/main" count="272" uniqueCount="176">
  <si>
    <t>天津市肿瘤医院2021年部门收支总体情况表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</si>
  <si>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</si>
  <si>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</si>
  <si>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</si>
  <si>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</si>
  <si>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</si>
  <si>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</si>
  <si>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</si>
  <si>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</si>
  <si>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</si>
  <si>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</si>
  <si>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</si>
  <si>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</si>
  <si>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</si>
  <si>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</si>
  <si>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</si>
  <si>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</si>
  <si>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</si>
  <si>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</si>
  <si>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</si>
  <si>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</si>
  <si>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</si>
  <si>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</si>
  <si>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</si>
  <si>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</si>
  <si>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</si>
  <si>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</si>
  <si>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</si>
  <si>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</si>
  <si>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</si>
  <si>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</si>
  <si>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</si>
  <si>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</si>
  <si>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</si>
  <si>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</si>
  <si>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</si>
  <si>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</si>
  <si>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</si>
  <si>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</si>
  <si>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</si>
  <si>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</si>
  <si>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</si>
  <si>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</si>
  <si>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</si>
  <si>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天津市肿瘤医院2021年部门收入总体情况表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</si>
  <si>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</si>
  <si>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</si>
  <si>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</si>
  <si>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</si>
  <si>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</si>
  <si>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</si>
  <si>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</si>
  <si>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</si>
  <si>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</si>
  <si>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</si>
  <si>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</si>
  <si>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</si>
  <si>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</si>
  <si>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</si>
  <si>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</si>
  <si>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</si>
  <si>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</si>
  <si>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</si>
  <si>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</si>
  <si>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368</t>
  </si>
  <si>
    <t>天津市卫生健康委员会</t>
  </si>
  <si>
    <t xml:space="preserve">  368206</t>
  </si>
  <si>
    <t xml:space="preserve">  天津市肿瘤医院</t>
  </si>
  <si>
    <t>天津市肿瘤医院2021年部门支出总体情况表</t>
  </si>
  <si>
    <t>科目编码</t>
  </si>
  <si>
    <t>科目名称</t>
  </si>
  <si>
    <t>总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</si>
  <si>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</si>
  <si>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</si>
  <si>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</si>
  <si>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</si>
  <si>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</si>
  <si>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</si>
  <si>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208</t>
  </si>
  <si>
    <t>社会保障和就业支出</t>
  </si>
  <si>
    <t>210</t>
  </si>
  <si>
    <t>卫生健康支出</t>
  </si>
  <si>
    <t>天津市肿瘤医院2021年财政拨款收支总体情况表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</si>
  <si>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</si>
  <si>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</si>
  <si>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</si>
  <si>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</si>
  <si>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</si>
  <si>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</si>
  <si>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</si>
  <si>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天津市肿瘤医院2021年一般公共预算支出情况表</t>
  </si>
  <si>
    <t>合   计</t>
  </si>
  <si>
    <t>人员经费</t>
  </si>
  <si>
    <t>公用经费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</si>
  <si>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</si>
  <si>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</si>
  <si>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</si>
  <si>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</si>
  <si>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</si>
  <si>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</si>
  <si>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</si>
  <si>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</si>
  <si>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</si>
  <si>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</si>
  <si>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2100208</t>
  </si>
  <si>
    <t xml:space="preserve">    其他专科医院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</si>
  <si>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</si>
  <si>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</si>
  <si>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</si>
  <si>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</si>
  <si>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  2100409</t>
  </si>
  <si>
    <t xml:space="preserve">    重大公共卫生服务</t>
  </si>
  <si>
    <t xml:space="preserve">  21006</t>
  </si>
  <si>
    <t xml:space="preserve">  中医药</t>
  </si>
  <si>
    <t xml:space="preserve">    2100601</t>
  </si>
  <si>
    <t xml:space="preserve">    中医（民族医）药专项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</si>
  <si>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</si>
  <si>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</si>
  <si>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</si>
  <si>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</si>
  <si>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</si>
  <si>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</si>
  <si>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天津市肿瘤医院2021年一般公共预算基本支出情况表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</si>
  <si>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</si>
  <si>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</si>
  <si>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</si>
  <si>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</si>
  <si>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</si>
  <si>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</si>
  <si>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</si>
  <si>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</si>
  <si>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</si>
  <si>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</si>
  <si>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</si>
  <si>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</si>
  <si>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30114</t>
  </si>
  <si>
    <t xml:space="preserve">  医疗费</t>
  </si>
  <si>
    <t>302</t>
  </si>
  <si>
    <t>商品和服务支出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</si>
  <si>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</si>
  <si>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</si>
  <si>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</si>
  <si>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</si>
  <si>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</si>
  <si>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</si>
  <si>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</si>
  <si>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</si>
  <si>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天津市肿瘤医院2021年政府性基金预算支出情况表</t>
  </si>
  <si>
    <t>本年政府性基金预算支出</t>
  </si>
  <si>
    <r>
      <t>本单位</t>
    </r>
    <r>
      <rPr>
        <sz val="15"/>
        <rFont val="Times New Roman"/>
        <family val="1"/>
      </rPr>
      <t>2021</t>
    </r>
    <r>
      <rPr>
        <sz val="15"/>
        <rFont val="楷体_GB2312"/>
        <family val="0"/>
      </rPr>
      <t>年政府性基金预算支出情况表为空表。</t>
    </r>
  </si>
  <si>
    <t>天津市肿瘤医院2021年一般公共预算“三公”经费支出情况表</t>
  </si>
  <si>
    <t>“三公经费”合计</t>
  </si>
  <si>
    <t>因公出国（境）费</t>
  </si>
  <si>
    <t>公务用车购置及运行费</t>
  </si>
  <si>
    <t>公务接待费</t>
  </si>
  <si>
    <t>公务用车购置</t>
  </si>
  <si>
    <t>公务用车运行费</t>
  </si>
  <si>
    <t>本单位2021年一般公共预算“三公”经费支出情况表为空表</t>
  </si>
  <si>
    <t>天津市肿瘤医院2021年项目支出表</t>
  </si>
  <si>
    <t>项目名称</t>
  </si>
  <si>
    <t>项目单位</t>
  </si>
  <si>
    <t>本年拨款</t>
  </si>
  <si>
    <t>卫生健康对口帮扶（援疆援藏援甘等帮扶）</t>
  </si>
  <si>
    <t>天津市肿瘤医院</t>
  </si>
  <si>
    <t>公立医院诊疗服务能力提升（卫生健康科研能力提升）</t>
  </si>
  <si>
    <t>医疗服务于保障能力提升（临床重点专科建设-中央）</t>
  </si>
  <si>
    <t>医疗服务与保障能力提升</t>
  </si>
  <si>
    <t>重大传染病防控（中央）</t>
  </si>
  <si>
    <t>公立医院诊疗服务能力提升（医师规范化培训-中央）</t>
  </si>
  <si>
    <t>卫生健康综合管理与服务（质控中心专项经费）</t>
  </si>
  <si>
    <t>医疗服务与保障能力提升（紧缺人才培养-中央）</t>
  </si>
  <si>
    <t>卫生健康人才培养（医师规范化培训-中央）</t>
  </si>
  <si>
    <t>基本公共卫生服务（常见恶性肿瘤早诊早治）</t>
  </si>
  <si>
    <t>中医药事业传承与发展（中医中西医结合科研课题）</t>
  </si>
  <si>
    <t>公立医院综合改革-01中央直达资金-医疗服务与保障能力提升补助资金</t>
  </si>
  <si>
    <t>住院医师规范化培训-01中央直达资金-医疗服务与保障能力提升补助资金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</si>
</sst>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.0000"/>
    <numFmt numFmtId="179" formatCode="00"/>
  </numFmts>
  <fonts count="46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5"/>
      <name val="楷体_GB2312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4" borderId="0" applyNumberFormat="0" applyBorder="0" applyAlignment="0" applyProtection="0"/>
    <xf numFmtId="0" fontId="33" fillId="0" borderId="5" applyNumberFormat="0" applyFill="0" applyAlignment="0" applyProtection="0"/>
    <xf numFmtId="0" fontId="30" fillId="15" borderId="0" applyNumberFormat="0" applyBorder="0" applyAlignment="0" applyProtection="0"/>
    <xf numFmtId="0" fontId="39" fillId="16" borderId="6" applyNumberFormat="0" applyAlignment="0" applyProtection="0"/>
    <xf numFmtId="0" fontId="40" fillId="16" borderId="1" applyNumberFormat="0" applyAlignment="0" applyProtection="0"/>
    <xf numFmtId="0" fontId="41" fillId="17" borderId="7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 applyProtection="1">
      <alignment horizontal="right" vertical="center" wrapText="1"/>
      <protection/>
    </xf>
    <xf numFmtId="178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/>
    </xf>
    <xf numFmtId="178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0" xfId="0" applyNumberFormat="1" applyFont="1" applyFill="1" applyAlignment="1" applyProtection="1">
      <alignment horizontal="centerContinuous" vertical="top"/>
      <protection/>
    </xf>
    <xf numFmtId="177" fontId="2" fillId="0" borderId="0" xfId="0" applyNumberFormat="1" applyFont="1" applyFill="1" applyAlignment="1" applyProtection="1">
      <alignment horizontal="right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  <sheetName val="ocuments and Settings_user.SR_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showGridLines="0" showZeros="0" tabSelected="1" zoomScale="90" zoomScaleNormal="90" workbookViewId="0" topLeftCell="A1">
      <selection activeCell="G15" sqref="G15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pans="1:250" ht="33" customHeight="1">
      <c r="A1" s="19" t="s">
        <v>0</v>
      </c>
      <c r="B1" s="19"/>
      <c r="C1" s="19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</row>
    <row r="2" spans="1:250" ht="20.25" customHeight="1">
      <c r="A2" s="21"/>
      <c r="B2" s="21"/>
      <c r="C2" s="21"/>
      <c r="D2" s="21" t="s">
        <v>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27" customHeight="1">
      <c r="A3" s="22" t="s">
        <v>2</v>
      </c>
      <c r="B3" s="22"/>
      <c r="C3" s="22" t="s">
        <v>3</v>
      </c>
      <c r="D3" s="22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</row>
    <row r="4" spans="1:250" ht="27" customHeight="1">
      <c r="A4" s="22" t="s">
        <v>4</v>
      </c>
      <c r="B4" s="35" t="s">
        <v>5</v>
      </c>
      <c r="C4" s="22" t="s">
        <v>4</v>
      </c>
      <c r="D4" s="72" t="s">
        <v>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24.75" customHeight="1">
      <c r="A5" s="36" t="s">
        <v>6</v>
      </c>
      <c r="B5" s="37">
        <v>5937</v>
      </c>
      <c r="C5" s="50" t="s">
        <v>7</v>
      </c>
      <c r="D5" s="9">
        <v>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24.75" customHeight="1">
      <c r="A6" s="36" t="s">
        <v>8</v>
      </c>
      <c r="B6" s="37">
        <v>0</v>
      </c>
      <c r="C6" s="50" t="s">
        <v>9</v>
      </c>
      <c r="D6" s="9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24.75" customHeight="1">
      <c r="A7" s="36" t="s">
        <v>10</v>
      </c>
      <c r="B7" s="9">
        <v>0</v>
      </c>
      <c r="C7" s="50" t="s">
        <v>11</v>
      </c>
      <c r="D7" s="9"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</row>
    <row r="8" spans="1:250" ht="24.75" customHeight="1">
      <c r="A8" s="36" t="s">
        <v>12</v>
      </c>
      <c r="B8" s="40">
        <v>0</v>
      </c>
      <c r="C8" s="50" t="s">
        <v>13</v>
      </c>
      <c r="D8" s="9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24.75" customHeight="1">
      <c r="A9" s="36" t="s">
        <v>14</v>
      </c>
      <c r="B9" s="37">
        <v>0</v>
      </c>
      <c r="C9" s="50" t="s">
        <v>15</v>
      </c>
      <c r="D9" s="9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24.75" customHeight="1">
      <c r="A10" s="36" t="s">
        <v>16</v>
      </c>
      <c r="B10" s="37">
        <v>415017.7</v>
      </c>
      <c r="C10" s="75" t="s">
        <v>17</v>
      </c>
      <c r="D10" s="9">
        <v>4667.5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24.75" customHeight="1">
      <c r="A11" s="36" t="s">
        <v>18</v>
      </c>
      <c r="B11" s="37">
        <v>0</v>
      </c>
      <c r="C11" s="50" t="s">
        <v>19</v>
      </c>
      <c r="D11" s="9">
        <v>505859.1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24.75" customHeight="1">
      <c r="A12" s="36" t="s">
        <v>20</v>
      </c>
      <c r="B12" s="37">
        <v>0</v>
      </c>
      <c r="C12" s="50" t="s">
        <v>21</v>
      </c>
      <c r="D12" s="9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24.75" customHeight="1">
      <c r="A13" s="36" t="s">
        <v>22</v>
      </c>
      <c r="B13" s="37">
        <v>0</v>
      </c>
      <c r="C13" s="50" t="s">
        <v>23</v>
      </c>
      <c r="D13" s="9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24.75" customHeight="1">
      <c r="A14" s="36" t="s">
        <v>24</v>
      </c>
      <c r="B14" s="9">
        <v>7300</v>
      </c>
      <c r="C14" s="50" t="s">
        <v>25</v>
      </c>
      <c r="D14" s="9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24.75" customHeight="1">
      <c r="A15" s="42"/>
      <c r="B15" s="43"/>
      <c r="C15" s="49" t="s">
        <v>26</v>
      </c>
      <c r="D15" s="9"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24.75" customHeight="1">
      <c r="A16" s="42"/>
      <c r="B16" s="46"/>
      <c r="C16" s="49" t="s">
        <v>27</v>
      </c>
      <c r="D16" s="9"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24.75" customHeight="1">
      <c r="A17" s="42"/>
      <c r="B17" s="9"/>
      <c r="C17" s="49" t="s">
        <v>28</v>
      </c>
      <c r="D17" s="9"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24.75" customHeight="1">
      <c r="A18" s="42"/>
      <c r="B18" s="9"/>
      <c r="C18" s="49" t="s">
        <v>29</v>
      </c>
      <c r="D18" s="9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</row>
    <row r="19" spans="1:250" ht="24.75" customHeight="1">
      <c r="A19" s="42"/>
      <c r="B19" s="9"/>
      <c r="C19" s="49" t="s">
        <v>30</v>
      </c>
      <c r="D19" s="9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</row>
    <row r="20" spans="1:250" ht="24.75" customHeight="1">
      <c r="A20" s="42"/>
      <c r="B20" s="9"/>
      <c r="C20" s="49" t="s">
        <v>31</v>
      </c>
      <c r="D20" s="9"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</row>
    <row r="21" spans="1:250" ht="24.75" customHeight="1">
      <c r="A21" s="42"/>
      <c r="B21" s="9"/>
      <c r="C21" s="49" t="s">
        <v>32</v>
      </c>
      <c r="D21" s="9"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</row>
    <row r="22" spans="1:250" ht="24.75" customHeight="1">
      <c r="A22" s="42"/>
      <c r="B22" s="9"/>
      <c r="C22" s="49" t="s">
        <v>33</v>
      </c>
      <c r="D22" s="37"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</row>
    <row r="23" spans="1:250" ht="24.75" customHeight="1">
      <c r="A23" s="44"/>
      <c r="B23" s="9"/>
      <c r="C23" s="44" t="s">
        <v>34</v>
      </c>
      <c r="D23" s="37"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</row>
    <row r="24" spans="1:250" ht="24.75" customHeight="1">
      <c r="A24" s="49"/>
      <c r="B24" s="9"/>
      <c r="C24" s="44" t="s">
        <v>35</v>
      </c>
      <c r="D24" s="37"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</row>
    <row r="25" spans="1:250" ht="24.75" customHeight="1">
      <c r="A25" s="44"/>
      <c r="B25" s="9"/>
      <c r="C25" s="44" t="s">
        <v>36</v>
      </c>
      <c r="D25" s="37"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</row>
    <row r="26" spans="1:250" ht="24.75" customHeight="1">
      <c r="A26" s="49"/>
      <c r="B26" s="9"/>
      <c r="C26" s="44" t="s">
        <v>37</v>
      </c>
      <c r="D26" s="9"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</row>
    <row r="27" spans="1:250" ht="24.75" customHeight="1">
      <c r="A27" s="47" t="s">
        <v>38</v>
      </c>
      <c r="B27" s="9">
        <f>SUM(B5:B14)</f>
        <v>428254.7</v>
      </c>
      <c r="C27" s="47" t="s">
        <v>39</v>
      </c>
      <c r="D27" s="48">
        <f>SUM(D5:D26)</f>
        <v>510526.6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24.75" customHeight="1">
      <c r="A28" s="42" t="s">
        <v>40</v>
      </c>
      <c r="B28" s="9">
        <v>149146.2</v>
      </c>
      <c r="C28" s="49" t="s">
        <v>41</v>
      </c>
      <c r="D28" s="9">
        <f>ROUND(D29-D27,1)</f>
        <v>66874.3</v>
      </c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</row>
    <row r="29" spans="1:250" ht="24.75" customHeight="1">
      <c r="A29" s="47" t="s">
        <v>42</v>
      </c>
      <c r="B29" s="9">
        <f>SUM(B27:B28)</f>
        <v>577400.9</v>
      </c>
      <c r="C29" s="47" t="s">
        <v>43</v>
      </c>
      <c r="D29" s="9">
        <f>B29</f>
        <v>577400.9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12.75" customHeight="1">
      <c r="A30" s="51"/>
      <c r="B30" s="52"/>
      <c r="C30" s="51"/>
      <c r="D30" s="78"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27.75" customHeight="1">
      <c r="A31" s="54"/>
      <c r="B31" s="55"/>
      <c r="C31" s="54"/>
      <c r="D31" s="55"/>
      <c r="E31" s="54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27.75" customHeight="1">
      <c r="A32" s="57"/>
      <c r="B32" s="58"/>
      <c r="C32" s="58"/>
      <c r="D32" s="5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</row>
    <row r="33" spans="1:250" ht="27.75" customHeight="1">
      <c r="A33" s="58"/>
      <c r="B33" s="58"/>
      <c r="C33" s="58"/>
      <c r="D33" s="58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</row>
    <row r="34" spans="1:250" ht="27.75" customHeight="1">
      <c r="A34" s="58"/>
      <c r="B34" s="58"/>
      <c r="C34" s="58"/>
      <c r="D34" s="58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</row>
    <row r="35" spans="1:250" ht="27.75" customHeight="1">
      <c r="A35" s="58"/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ht="27.75" customHeight="1"/>
  </sheetData>
  <sheetProtection/>
  <mergeCells count="2">
    <mergeCell ref="A3:B3"/>
    <mergeCell ref="C3:D3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4" sqref="J24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zoomScale="75" zoomScaleNormal="75" workbookViewId="0" topLeftCell="A1">
      <selection activeCell="V6" sqref="V6:V8"/>
    </sheetView>
  </sheetViews>
  <sheetFormatPr defaultColWidth="9.16015625" defaultRowHeight="12.75" customHeight="1"/>
  <cols>
    <col min="1" max="1" width="19.66015625" style="0" bestFit="1" customWidth="1"/>
    <col min="2" max="2" width="32.33203125" style="0" bestFit="1" customWidth="1"/>
    <col min="3" max="4" width="15" style="0" bestFit="1" customWidth="1"/>
    <col min="5" max="5" width="19.66015625" style="0" bestFit="1" customWidth="1"/>
    <col min="6" max="7" width="16.66015625" style="0" bestFit="1" customWidth="1"/>
    <col min="8" max="8" width="19.66015625" style="0" bestFit="1" customWidth="1"/>
    <col min="9" max="9" width="13.5" style="0" bestFit="1" customWidth="1"/>
    <col min="10" max="10" width="15" style="0" bestFit="1" customWidth="1"/>
    <col min="11" max="11" width="13.5" style="0" bestFit="1" customWidth="1"/>
    <col min="12" max="12" width="10.66015625" style="0" bestFit="1" customWidth="1"/>
    <col min="13" max="13" width="13.5" style="0" bestFit="1" customWidth="1"/>
    <col min="14" max="14" width="12" style="0" bestFit="1" customWidth="1"/>
    <col min="15" max="15" width="15" style="0" bestFit="1" customWidth="1"/>
    <col min="16" max="16" width="9.33203125" style="0" bestFit="1" customWidth="1"/>
    <col min="17" max="19" width="16.66015625" style="0" bestFit="1" customWidth="1"/>
    <col min="20" max="20" width="15" style="0" bestFit="1" customWidth="1"/>
    <col min="21" max="22" width="16.66015625" style="0" bestFit="1" customWidth="1"/>
    <col min="23" max="16384" width="9" style="0" customWidth="1"/>
  </cols>
  <sheetData>
    <row r="1" spans="1:256" ht="48.75" customHeight="1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2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V2" s="71" t="s">
        <v>1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29.25" customHeight="1">
      <c r="A3" s="72" t="s">
        <v>45</v>
      </c>
      <c r="B3" s="72" t="s">
        <v>46</v>
      </c>
      <c r="C3" s="72" t="s">
        <v>47</v>
      </c>
      <c r="D3" s="72" t="s">
        <v>48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 t="s">
        <v>49</v>
      </c>
      <c r="P3" s="72"/>
      <c r="Q3" s="72"/>
      <c r="R3" s="72"/>
      <c r="S3" s="72"/>
      <c r="T3" s="72"/>
      <c r="U3" s="72"/>
      <c r="V3" s="72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29.25" customHeight="1">
      <c r="A4" s="72"/>
      <c r="B4" s="72"/>
      <c r="C4" s="72"/>
      <c r="D4" s="72" t="s">
        <v>50</v>
      </c>
      <c r="E4" s="72" t="s">
        <v>51</v>
      </c>
      <c r="F4" s="72" t="s">
        <v>52</v>
      </c>
      <c r="G4" s="72" t="s">
        <v>53</v>
      </c>
      <c r="H4" s="72" t="s">
        <v>54</v>
      </c>
      <c r="I4" s="72" t="s">
        <v>55</v>
      </c>
      <c r="J4" s="72" t="s">
        <v>56</v>
      </c>
      <c r="K4" s="72" t="s">
        <v>57</v>
      </c>
      <c r="L4" s="72" t="s">
        <v>58</v>
      </c>
      <c r="M4" s="72" t="s">
        <v>59</v>
      </c>
      <c r="N4" s="72" t="s">
        <v>60</v>
      </c>
      <c r="O4" s="72" t="s">
        <v>50</v>
      </c>
      <c r="P4" s="72" t="s">
        <v>61</v>
      </c>
      <c r="Q4" s="72"/>
      <c r="R4" s="72"/>
      <c r="S4" s="72"/>
      <c r="T4" s="72" t="s">
        <v>62</v>
      </c>
      <c r="U4" s="72"/>
      <c r="V4" s="72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39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 t="s">
        <v>50</v>
      </c>
      <c r="Q5" s="72" t="s">
        <v>51</v>
      </c>
      <c r="R5" s="72" t="s">
        <v>52</v>
      </c>
      <c r="S5" s="72" t="s">
        <v>53</v>
      </c>
      <c r="T5" s="72" t="s">
        <v>50</v>
      </c>
      <c r="U5" s="72" t="s">
        <v>55</v>
      </c>
      <c r="V5" s="72" t="s">
        <v>63</v>
      </c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256" ht="30" customHeight="1">
      <c r="A6" s="26"/>
      <c r="B6" s="26" t="s">
        <v>47</v>
      </c>
      <c r="C6" s="73">
        <v>577400.9</v>
      </c>
      <c r="D6" s="73">
        <v>428254.7</v>
      </c>
      <c r="E6" s="73">
        <v>5937</v>
      </c>
      <c r="F6" s="73">
        <v>0</v>
      </c>
      <c r="G6" s="73">
        <v>0</v>
      </c>
      <c r="H6" s="73">
        <v>0</v>
      </c>
      <c r="I6" s="73">
        <v>0</v>
      </c>
      <c r="J6" s="73">
        <v>415017.7</v>
      </c>
      <c r="K6" s="73">
        <v>0</v>
      </c>
      <c r="L6" s="73">
        <v>0</v>
      </c>
      <c r="M6" s="73">
        <v>0</v>
      </c>
      <c r="N6" s="73">
        <v>7300</v>
      </c>
      <c r="O6" s="73">
        <v>149146.2</v>
      </c>
      <c r="P6" s="73">
        <v>531.3</v>
      </c>
      <c r="Q6" s="73">
        <v>531.3</v>
      </c>
      <c r="R6" s="73">
        <v>0</v>
      </c>
      <c r="S6" s="73">
        <v>0</v>
      </c>
      <c r="T6" s="73">
        <v>148614.9</v>
      </c>
      <c r="U6" s="73">
        <v>0</v>
      </c>
      <c r="V6" s="73">
        <v>148614.9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2" ht="30" customHeight="1">
      <c r="A7" s="26" t="s">
        <v>64</v>
      </c>
      <c r="B7" s="26" t="s">
        <v>65</v>
      </c>
      <c r="C7" s="73">
        <v>577400.9</v>
      </c>
      <c r="D7" s="73">
        <v>428254.7</v>
      </c>
      <c r="E7" s="73">
        <v>5937</v>
      </c>
      <c r="F7" s="73">
        <v>0</v>
      </c>
      <c r="G7" s="73">
        <v>0</v>
      </c>
      <c r="H7" s="73">
        <v>0</v>
      </c>
      <c r="I7" s="73">
        <v>0</v>
      </c>
      <c r="J7" s="73">
        <v>415017.7</v>
      </c>
      <c r="K7" s="73">
        <v>0</v>
      </c>
      <c r="L7" s="73">
        <v>0</v>
      </c>
      <c r="M7" s="73">
        <v>0</v>
      </c>
      <c r="N7" s="73">
        <v>7300</v>
      </c>
      <c r="O7" s="73">
        <v>149146.2</v>
      </c>
      <c r="P7" s="73">
        <v>531.3</v>
      </c>
      <c r="Q7" s="73">
        <v>531.3</v>
      </c>
      <c r="R7" s="73">
        <v>0</v>
      </c>
      <c r="S7" s="73">
        <v>0</v>
      </c>
      <c r="T7" s="73">
        <v>148614.9</v>
      </c>
      <c r="U7" s="73">
        <v>0</v>
      </c>
      <c r="V7" s="73">
        <v>148614.9</v>
      </c>
    </row>
    <row r="8" spans="1:22" ht="30" customHeight="1">
      <c r="A8" s="26" t="s">
        <v>66</v>
      </c>
      <c r="B8" s="26" t="s">
        <v>67</v>
      </c>
      <c r="C8" s="73">
        <v>577400.9</v>
      </c>
      <c r="D8" s="73">
        <v>428254.7</v>
      </c>
      <c r="E8" s="73">
        <v>5937</v>
      </c>
      <c r="F8" s="73">
        <v>0</v>
      </c>
      <c r="G8" s="73">
        <v>0</v>
      </c>
      <c r="H8" s="73">
        <v>0</v>
      </c>
      <c r="I8" s="73">
        <v>0</v>
      </c>
      <c r="J8" s="73">
        <v>415017.7</v>
      </c>
      <c r="K8" s="73">
        <v>0</v>
      </c>
      <c r="L8" s="73">
        <v>0</v>
      </c>
      <c r="M8" s="73">
        <v>0</v>
      </c>
      <c r="N8" s="73">
        <v>7300</v>
      </c>
      <c r="O8" s="73">
        <v>149146.2</v>
      </c>
      <c r="P8" s="73">
        <v>531.3</v>
      </c>
      <c r="Q8" s="73">
        <v>531.3</v>
      </c>
      <c r="R8" s="73">
        <v>0</v>
      </c>
      <c r="S8" s="73">
        <v>0</v>
      </c>
      <c r="T8" s="73">
        <v>148614.9</v>
      </c>
      <c r="U8" s="73">
        <v>0</v>
      </c>
      <c r="V8" s="73">
        <v>148614.9</v>
      </c>
    </row>
    <row r="9" spans="1:2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4"/>
      <c r="T10" s="4"/>
      <c r="U10" s="4"/>
    </row>
    <row r="11" spans="1:2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S11" s="4"/>
      <c r="T11" s="4"/>
      <c r="U11" s="4"/>
    </row>
    <row r="12" spans="2:21" ht="12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S12" s="4"/>
      <c r="T12" s="4"/>
      <c r="U12" s="4"/>
    </row>
    <row r="13" spans="2:22" ht="12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S13" s="4"/>
      <c r="T13" s="4"/>
      <c r="U13" s="4"/>
      <c r="V13" s="4"/>
    </row>
    <row r="14" spans="2:20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0" ht="12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4"/>
      <c r="T15" s="4"/>
    </row>
    <row r="16" spans="3:22" ht="12.7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4"/>
    </row>
    <row r="17" spans="2:21" ht="12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0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3:20" ht="12.7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4:20" ht="12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4"/>
      <c r="S20" s="4"/>
      <c r="T20" s="4"/>
    </row>
    <row r="21" spans="4:20" ht="12.75" customHeight="1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</row>
    <row r="22" spans="4:20" ht="12.75" customHeight="1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</row>
    <row r="23" spans="4:20" ht="12.75" customHeigh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4:18" ht="12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</row>
    <row r="25" spans="4:20" ht="12.75" customHeight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R25" s="4"/>
      <c r="T25" s="4"/>
    </row>
    <row r="26" spans="4:18" ht="12.7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6:17" ht="12.75" customHeight="1">
      <c r="P27" s="4"/>
      <c r="Q27" s="4"/>
    </row>
    <row r="28" spans="16:20" ht="12.75" customHeight="1">
      <c r="P28" s="4"/>
      <c r="R28" s="4"/>
      <c r="T28" s="4"/>
    </row>
    <row r="29" spans="10:16" ht="12.75" customHeight="1">
      <c r="J29" s="4"/>
      <c r="P29" s="4"/>
    </row>
  </sheetData>
  <sheetProtection/>
  <mergeCells count="19">
    <mergeCell ref="D3:N3"/>
    <mergeCell ref="O3:V3"/>
    <mergeCell ref="P4:S4"/>
    <mergeCell ref="T4:V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33070866141736" right="0.35433070866141736" top="1.1811023622047245" bottom="0.5905511811023623" header="0.5118110236220472" footer="0.511811023622047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3"/>
  <sheetViews>
    <sheetView showGridLines="0" showZeros="0" zoomScale="75" zoomScaleNormal="75" workbookViewId="0" topLeftCell="A1">
      <selection activeCell="D26" sqref="D26"/>
    </sheetView>
  </sheetViews>
  <sheetFormatPr defaultColWidth="9.16015625" defaultRowHeight="12.75" customHeight="1"/>
  <cols>
    <col min="1" max="1" width="13.5" style="0" bestFit="1" customWidth="1"/>
    <col min="2" max="2" width="29" style="0" bestFit="1" customWidth="1"/>
    <col min="3" max="4" width="15" style="0" bestFit="1" customWidth="1"/>
    <col min="5" max="6" width="13.5" style="0" bestFit="1" customWidth="1"/>
    <col min="7" max="9" width="16.66015625" style="0" bestFit="1" customWidth="1"/>
    <col min="10" max="248" width="10.66015625" style="0" customWidth="1"/>
  </cols>
  <sheetData>
    <row r="1" spans="1:248" ht="48.75" customHeight="1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68"/>
      <c r="K1" s="68"/>
      <c r="L1" s="68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</row>
    <row r="2" spans="2:248" ht="21.75" customHeight="1">
      <c r="B2" s="62"/>
      <c r="C2" s="62"/>
      <c r="D2" s="62"/>
      <c r="E2" s="62"/>
      <c r="F2" s="62"/>
      <c r="G2" s="62"/>
      <c r="H2" s="62"/>
      <c r="I2" s="62" t="s">
        <v>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</row>
    <row r="3" spans="1:248" ht="29.25" customHeight="1">
      <c r="A3" s="22" t="s">
        <v>69</v>
      </c>
      <c r="B3" s="22" t="s">
        <v>70</v>
      </c>
      <c r="C3" s="63" t="s">
        <v>71</v>
      </c>
      <c r="D3" s="47" t="s">
        <v>72</v>
      </c>
      <c r="E3" s="64" t="s">
        <v>73</v>
      </c>
      <c r="F3" s="64" t="s">
        <v>74</v>
      </c>
      <c r="G3" s="64" t="s">
        <v>75</v>
      </c>
      <c r="H3" s="64" t="s">
        <v>76</v>
      </c>
      <c r="I3" s="64" t="s">
        <v>77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</row>
    <row r="4" spans="1:248" ht="29.25" customHeight="1">
      <c r="A4" s="22"/>
      <c r="B4" s="22"/>
      <c r="C4" s="63"/>
      <c r="D4" s="47"/>
      <c r="E4" s="64"/>
      <c r="F4" s="64"/>
      <c r="G4" s="64"/>
      <c r="H4" s="64"/>
      <c r="I4" s="6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</row>
    <row r="5" spans="1:248" ht="29.25" customHeight="1">
      <c r="A5" s="22"/>
      <c r="B5" s="22"/>
      <c r="C5" s="65"/>
      <c r="D5" s="66"/>
      <c r="E5" s="67"/>
      <c r="F5" s="67"/>
      <c r="G5" s="67"/>
      <c r="H5" s="67"/>
      <c r="I5" s="67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</row>
    <row r="6" spans="1:248" ht="30" customHeight="1">
      <c r="A6" s="26"/>
      <c r="B6" s="26" t="s">
        <v>47</v>
      </c>
      <c r="C6" s="15">
        <v>510526.6</v>
      </c>
      <c r="D6" s="10">
        <v>507940.6</v>
      </c>
      <c r="E6" s="8">
        <v>786</v>
      </c>
      <c r="F6" s="8">
        <v>0</v>
      </c>
      <c r="G6" s="8">
        <v>0</v>
      </c>
      <c r="H6" s="8">
        <v>0</v>
      </c>
      <c r="I6" s="69">
        <v>1800</v>
      </c>
      <c r="J6" s="24"/>
      <c r="K6" s="24"/>
      <c r="L6" s="24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</row>
    <row r="7" spans="1:10" ht="30" customHeight="1">
      <c r="A7" s="26" t="s">
        <v>78</v>
      </c>
      <c r="B7" s="26" t="s">
        <v>79</v>
      </c>
      <c r="C7" s="15">
        <v>4667.5</v>
      </c>
      <c r="D7" s="10">
        <v>4667.5</v>
      </c>
      <c r="E7" s="8">
        <v>0</v>
      </c>
      <c r="F7" s="8">
        <v>0</v>
      </c>
      <c r="G7" s="8">
        <v>0</v>
      </c>
      <c r="H7" s="8">
        <v>0</v>
      </c>
      <c r="I7" s="69">
        <v>0</v>
      </c>
      <c r="J7" s="4"/>
    </row>
    <row r="8" spans="1:9" ht="30" customHeight="1">
      <c r="A8" s="26" t="s">
        <v>80</v>
      </c>
      <c r="B8" s="26" t="s">
        <v>81</v>
      </c>
      <c r="C8" s="15">
        <v>505859.1</v>
      </c>
      <c r="D8" s="10">
        <v>503273.1</v>
      </c>
      <c r="E8" s="8">
        <v>786</v>
      </c>
      <c r="F8" s="8">
        <v>0</v>
      </c>
      <c r="G8" s="8">
        <v>0</v>
      </c>
      <c r="H8" s="8">
        <v>0</v>
      </c>
      <c r="I8" s="69">
        <v>1800</v>
      </c>
    </row>
    <row r="9" spans="2:9" ht="12.75" customHeight="1">
      <c r="B9" s="4"/>
      <c r="C9" s="4"/>
      <c r="D9" s="4"/>
      <c r="E9" s="4"/>
      <c r="F9" s="4"/>
      <c r="G9" s="4"/>
      <c r="I9" s="4"/>
    </row>
    <row r="10" spans="2:8" ht="12.75" customHeight="1">
      <c r="B10" s="4"/>
      <c r="C10" s="4"/>
      <c r="D10" s="4"/>
      <c r="E10" s="4"/>
      <c r="F10" s="4"/>
      <c r="G10" s="4"/>
      <c r="H10" s="4"/>
    </row>
    <row r="11" spans="1:11" ht="12.75" customHeight="1">
      <c r="A11" s="4"/>
      <c r="B11" s="4"/>
      <c r="C11" s="4"/>
      <c r="E11" s="4"/>
      <c r="F11" s="4"/>
      <c r="G11" s="4"/>
      <c r="J11" s="4"/>
      <c r="K11" s="4"/>
    </row>
    <row r="12" spans="2:7" ht="12.75" customHeight="1">
      <c r="B12" s="4"/>
      <c r="C12" s="4"/>
      <c r="D12" s="4"/>
      <c r="E12" s="4"/>
      <c r="F12" s="4"/>
      <c r="G12" s="4"/>
    </row>
    <row r="13" spans="2:7" ht="12.75" customHeight="1">
      <c r="B13" s="4"/>
      <c r="C13" s="4"/>
      <c r="D13" s="4"/>
      <c r="E13" s="4"/>
      <c r="F13" s="4"/>
      <c r="G13" s="4"/>
    </row>
    <row r="14" spans="2:7" ht="12.75" customHeight="1">
      <c r="B14" s="4"/>
      <c r="C14" s="4"/>
      <c r="D14" s="4"/>
      <c r="F14" s="4"/>
      <c r="G14" s="4"/>
    </row>
    <row r="15" spans="2:7" ht="12.75" customHeight="1">
      <c r="B15" s="4"/>
      <c r="C15" s="4"/>
      <c r="D15" s="4"/>
      <c r="F15" s="4"/>
      <c r="G15" s="4"/>
    </row>
    <row r="16" spans="2:4" ht="12.75" customHeight="1">
      <c r="B16" s="4"/>
      <c r="D16" s="4"/>
    </row>
    <row r="17" spans="2:5" ht="12.75" customHeight="1">
      <c r="B17" s="4"/>
      <c r="E17" s="4"/>
    </row>
    <row r="18" spans="2:11" ht="12.75" customHeight="1">
      <c r="B18" s="4"/>
      <c r="C18" s="4"/>
      <c r="E18" s="4"/>
      <c r="G18" s="4"/>
      <c r="K18" s="4"/>
    </row>
    <row r="19" spans="3:6" ht="12.75" customHeight="1">
      <c r="C19" s="4"/>
      <c r="F19" s="4"/>
    </row>
    <row r="20" spans="3:7" ht="12.75" customHeight="1">
      <c r="C20" s="4"/>
      <c r="G20" s="4"/>
    </row>
    <row r="21" spans="3:6" ht="12.75" customHeight="1">
      <c r="C21" s="4"/>
      <c r="D21" s="4"/>
      <c r="F21" s="4"/>
    </row>
    <row r="22" spans="2:7" ht="12.75" customHeight="1">
      <c r="B22" s="4"/>
      <c r="D22" s="4"/>
      <c r="G22" s="4"/>
    </row>
    <row r="23" spans="3:4" ht="12.75" customHeight="1">
      <c r="C23" s="4"/>
      <c r="D23" s="4"/>
    </row>
    <row r="24" spans="4:8" ht="12.75" customHeight="1">
      <c r="D24" s="4"/>
      <c r="E24" s="4"/>
      <c r="G24" s="4"/>
      <c r="H24" s="4"/>
    </row>
    <row r="25" ht="12.75" customHeight="1">
      <c r="E25" s="4"/>
    </row>
    <row r="26" spans="3:7" ht="12.75" customHeight="1">
      <c r="C26" s="4"/>
      <c r="E26" s="4"/>
      <c r="G26" s="4"/>
    </row>
    <row r="27" spans="7:8" ht="12.75" customHeight="1">
      <c r="G27" s="4"/>
      <c r="H27" s="4"/>
    </row>
    <row r="28" spans="4:9" ht="12.75" customHeight="1">
      <c r="D28" s="4"/>
      <c r="F28" s="4"/>
      <c r="H28" s="4"/>
      <c r="I28" s="4"/>
    </row>
    <row r="29" ht="12.75" customHeight="1">
      <c r="F29" s="4"/>
    </row>
    <row r="30" spans="7:8" ht="12.75" customHeight="1">
      <c r="G30" s="4"/>
      <c r="H30" s="4"/>
    </row>
    <row r="31" spans="7:8" ht="12.75" customHeight="1">
      <c r="G31" s="4"/>
      <c r="H31" s="4"/>
    </row>
    <row r="32" spans="7:8" ht="12.75" customHeight="1">
      <c r="G32" s="4"/>
      <c r="H32" s="4"/>
    </row>
    <row r="33" spans="7:9" ht="12.75" customHeight="1">
      <c r="G33" s="4"/>
      <c r="I33" s="4"/>
    </row>
    <row r="34" ht="12.75" customHeight="1">
      <c r="G34" s="4"/>
    </row>
    <row r="36" ht="12.75" customHeight="1">
      <c r="H36" s="4"/>
    </row>
    <row r="38" ht="12.75" customHeight="1">
      <c r="H38" s="4"/>
    </row>
    <row r="39" ht="12.75" customHeight="1">
      <c r="H39" s="4"/>
    </row>
    <row r="40" ht="12.75" customHeight="1">
      <c r="H40" s="4"/>
    </row>
    <row r="42" ht="12.75" customHeight="1">
      <c r="I42" s="4"/>
    </row>
    <row r="43" spans="2:9" ht="12.75" customHeight="1">
      <c r="B43" s="4"/>
      <c r="C43" s="4"/>
      <c r="D43" s="4"/>
      <c r="I43" s="4"/>
    </row>
  </sheetData>
  <sheetProtection/>
  <mergeCells count="9"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5433070866141736" right="0.35433070866141736" top="1.1811023622047245" bottom="0.5905511811023623" header="0.5118110236220472" footer="0.5118110236220472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4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pans="1:246" ht="48.75" customHeight="1">
      <c r="A1" s="19" t="s">
        <v>82</v>
      </c>
      <c r="B1" s="19"/>
      <c r="C1" s="19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</row>
    <row r="2" spans="1:246" ht="21" customHeight="1">
      <c r="A2" s="21"/>
      <c r="B2" s="21"/>
      <c r="C2" s="21"/>
      <c r="D2" s="21" t="s">
        <v>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</row>
    <row r="3" spans="1:246" ht="27.75" customHeight="1">
      <c r="A3" s="22" t="s">
        <v>2</v>
      </c>
      <c r="B3" s="22"/>
      <c r="C3" s="22" t="s">
        <v>3</v>
      </c>
      <c r="D3" s="22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</row>
    <row r="4" spans="1:246" ht="27.75" customHeight="1">
      <c r="A4" s="22" t="s">
        <v>4</v>
      </c>
      <c r="B4" s="35" t="s">
        <v>83</v>
      </c>
      <c r="C4" s="22" t="s">
        <v>4</v>
      </c>
      <c r="D4" s="35" t="s">
        <v>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</row>
    <row r="5" spans="1:246" ht="24.75" customHeight="1">
      <c r="A5" s="36" t="s">
        <v>84</v>
      </c>
      <c r="B5" s="37">
        <f>SUM(B6:B8)</f>
        <v>5937</v>
      </c>
      <c r="C5" s="38" t="s">
        <v>7</v>
      </c>
      <c r="D5" s="9">
        <v>0</v>
      </c>
      <c r="E5" s="34"/>
      <c r="F5" s="34"/>
      <c r="G5" s="34"/>
      <c r="H5" s="39"/>
      <c r="I5" s="34"/>
      <c r="J5" s="3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</row>
    <row r="6" spans="1:246" ht="24.75" customHeight="1">
      <c r="A6" s="36" t="s">
        <v>85</v>
      </c>
      <c r="B6" s="37">
        <v>5937</v>
      </c>
      <c r="C6" s="38" t="s">
        <v>9</v>
      </c>
      <c r="D6" s="40">
        <v>0</v>
      </c>
      <c r="E6" s="34"/>
      <c r="F6" s="34"/>
      <c r="G6" s="34"/>
      <c r="H6" s="39"/>
      <c r="I6" s="34"/>
      <c r="J6" s="3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</row>
    <row r="7" spans="1:246" ht="24.75" customHeight="1">
      <c r="A7" s="36" t="s">
        <v>86</v>
      </c>
      <c r="B7" s="37">
        <v>0</v>
      </c>
      <c r="C7" s="38" t="s">
        <v>11</v>
      </c>
      <c r="D7" s="37">
        <v>0</v>
      </c>
      <c r="E7" s="34"/>
      <c r="F7" s="34"/>
      <c r="G7" s="34"/>
      <c r="H7" s="39"/>
      <c r="I7" s="34"/>
      <c r="J7" s="39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ht="24.75" customHeight="1">
      <c r="A8" s="36" t="s">
        <v>87</v>
      </c>
      <c r="B8" s="9">
        <v>0</v>
      </c>
      <c r="C8" s="38" t="s">
        <v>13</v>
      </c>
      <c r="D8" s="37">
        <v>0</v>
      </c>
      <c r="E8" s="34"/>
      <c r="F8" s="34"/>
      <c r="G8" s="34"/>
      <c r="H8" s="39"/>
      <c r="I8" s="34"/>
      <c r="J8" s="3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246" ht="24.75" customHeight="1">
      <c r="A9" s="36" t="s">
        <v>88</v>
      </c>
      <c r="B9" s="37">
        <f>SUM(B10:B12)</f>
        <v>531.3</v>
      </c>
      <c r="C9" s="38" t="s">
        <v>15</v>
      </c>
      <c r="D9" s="37">
        <v>0</v>
      </c>
      <c r="E9" s="34"/>
      <c r="F9" s="34"/>
      <c r="G9" s="34"/>
      <c r="H9" s="39"/>
      <c r="I9" s="39"/>
      <c r="J9" s="39"/>
      <c r="K9" s="39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</row>
    <row r="10" spans="1:246" ht="24.75" customHeight="1">
      <c r="A10" s="36" t="s">
        <v>85</v>
      </c>
      <c r="B10" s="37">
        <v>531.3</v>
      </c>
      <c r="C10" s="41" t="s">
        <v>17</v>
      </c>
      <c r="D10" s="37">
        <v>4667.5</v>
      </c>
      <c r="E10" s="34"/>
      <c r="F10" s="34"/>
      <c r="G10" s="34"/>
      <c r="H10" s="39"/>
      <c r="I10" s="34"/>
      <c r="J10" s="3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</row>
    <row r="11" spans="1:246" ht="24.75" customHeight="1">
      <c r="A11" s="36" t="s">
        <v>86</v>
      </c>
      <c r="B11" s="37">
        <v>0</v>
      </c>
      <c r="C11" s="38" t="s">
        <v>19</v>
      </c>
      <c r="D11" s="37">
        <v>1800.8</v>
      </c>
      <c r="E11" s="34"/>
      <c r="F11" s="34"/>
      <c r="G11" s="34"/>
      <c r="H11" s="39"/>
      <c r="I11" s="34"/>
      <c r="J11" s="39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</row>
    <row r="12" spans="1:246" ht="24.75" customHeight="1">
      <c r="A12" s="36" t="s">
        <v>87</v>
      </c>
      <c r="B12" s="9">
        <v>0</v>
      </c>
      <c r="C12" s="38" t="s">
        <v>21</v>
      </c>
      <c r="D12" s="37">
        <v>0</v>
      </c>
      <c r="E12" s="34"/>
      <c r="F12" s="34"/>
      <c r="G12" s="34"/>
      <c r="H12" s="39"/>
      <c r="I12" s="34"/>
      <c r="J12" s="3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</row>
    <row r="13" spans="1:246" ht="24.75" customHeight="1">
      <c r="A13" s="42"/>
      <c r="B13" s="43"/>
      <c r="C13" s="44" t="s">
        <v>23</v>
      </c>
      <c r="D13" s="37">
        <v>0</v>
      </c>
      <c r="E13" s="34"/>
      <c r="F13" s="34"/>
      <c r="G13" s="34"/>
      <c r="H13" s="39"/>
      <c r="I13" s="34"/>
      <c r="J13" s="39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</row>
    <row r="14" spans="1:246" ht="24.75" customHeight="1">
      <c r="A14" s="45"/>
      <c r="B14" s="46"/>
      <c r="C14" s="44" t="s">
        <v>25</v>
      </c>
      <c r="D14" s="37">
        <v>0</v>
      </c>
      <c r="E14" s="34"/>
      <c r="F14" s="34"/>
      <c r="G14" s="34"/>
      <c r="H14" s="39"/>
      <c r="I14" s="34"/>
      <c r="J14" s="39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</row>
    <row r="15" spans="1:246" ht="24.75" customHeight="1">
      <c r="A15" s="42"/>
      <c r="B15" s="46"/>
      <c r="C15" s="44" t="s">
        <v>26</v>
      </c>
      <c r="D15" s="37">
        <v>0</v>
      </c>
      <c r="E15" s="34"/>
      <c r="F15" s="34"/>
      <c r="G15" s="34"/>
      <c r="H15" s="39"/>
      <c r="I15" s="34"/>
      <c r="J15" s="39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</row>
    <row r="16" spans="1:246" ht="24.75" customHeight="1">
      <c r="A16" s="42"/>
      <c r="B16" s="46"/>
      <c r="C16" s="44" t="s">
        <v>27</v>
      </c>
      <c r="D16" s="37">
        <v>0</v>
      </c>
      <c r="E16" s="34"/>
      <c r="F16" s="34"/>
      <c r="G16" s="34"/>
      <c r="H16" s="39"/>
      <c r="I16" s="34"/>
      <c r="J16" s="39"/>
      <c r="K16" s="39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</row>
    <row r="17" spans="1:246" ht="24.75" customHeight="1">
      <c r="A17" s="42"/>
      <c r="B17" s="9"/>
      <c r="C17" s="44" t="s">
        <v>28</v>
      </c>
      <c r="D17" s="37">
        <v>0</v>
      </c>
      <c r="E17" s="34"/>
      <c r="F17" s="34"/>
      <c r="G17" s="34"/>
      <c r="H17" s="39"/>
      <c r="I17" s="34"/>
      <c r="J17" s="3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ht="24.75" customHeight="1">
      <c r="A18" s="42"/>
      <c r="B18" s="9"/>
      <c r="C18" s="44" t="s">
        <v>29</v>
      </c>
      <c r="D18" s="37">
        <v>0</v>
      </c>
      <c r="E18" s="34"/>
      <c r="F18" s="34"/>
      <c r="G18" s="34"/>
      <c r="H18" s="39"/>
      <c r="I18" s="34"/>
      <c r="J18" s="39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ht="24.75" customHeight="1">
      <c r="A19" s="42"/>
      <c r="B19" s="9"/>
      <c r="C19" s="44" t="s">
        <v>30</v>
      </c>
      <c r="D19" s="37">
        <v>0</v>
      </c>
      <c r="E19" s="34"/>
      <c r="F19" s="34"/>
      <c r="G19" s="34"/>
      <c r="H19" s="39"/>
      <c r="I19" s="34"/>
      <c r="J19" s="39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246" ht="24.75" customHeight="1">
      <c r="A20" s="42"/>
      <c r="B20" s="9"/>
      <c r="C20" s="44" t="s">
        <v>31</v>
      </c>
      <c r="D20" s="37">
        <v>0</v>
      </c>
      <c r="E20" s="34"/>
      <c r="F20" s="34"/>
      <c r="G20" s="34"/>
      <c r="H20" s="39"/>
      <c r="I20" s="34"/>
      <c r="J20" s="3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</row>
    <row r="21" spans="1:246" ht="24.75" customHeight="1">
      <c r="A21" s="42"/>
      <c r="B21" s="9"/>
      <c r="C21" s="44" t="s">
        <v>32</v>
      </c>
      <c r="D21" s="37">
        <v>0</v>
      </c>
      <c r="E21" s="34"/>
      <c r="F21" s="34"/>
      <c r="G21" s="34"/>
      <c r="H21" s="39"/>
      <c r="I21" s="34"/>
      <c r="J21" s="39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ht="24.75" customHeight="1">
      <c r="A22" s="42"/>
      <c r="B22" s="9"/>
      <c r="C22" s="44" t="s">
        <v>33</v>
      </c>
      <c r="D22" s="37">
        <v>0</v>
      </c>
      <c r="E22" s="34"/>
      <c r="F22" s="34"/>
      <c r="G22" s="34"/>
      <c r="H22" s="39"/>
      <c r="I22" s="34"/>
      <c r="J22" s="39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ht="24.75" customHeight="1">
      <c r="A23" s="44"/>
      <c r="B23" s="9"/>
      <c r="C23" s="44" t="s">
        <v>34</v>
      </c>
      <c r="D23" s="37">
        <v>0</v>
      </c>
      <c r="E23" s="34"/>
      <c r="F23" s="34"/>
      <c r="G23" s="34"/>
      <c r="H23" s="39"/>
      <c r="I23" s="34"/>
      <c r="J23" s="39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ht="24.75" customHeight="1">
      <c r="A24" s="42"/>
      <c r="B24" s="9"/>
      <c r="C24" s="44" t="s">
        <v>35</v>
      </c>
      <c r="D24" s="9">
        <v>0</v>
      </c>
      <c r="E24" s="34"/>
      <c r="F24" s="34"/>
      <c r="G24" s="34"/>
      <c r="H24" s="39"/>
      <c r="I24" s="34"/>
      <c r="J24" s="39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ht="24.75" customHeight="1">
      <c r="A25" s="42"/>
      <c r="B25" s="9"/>
      <c r="C25" s="44" t="s">
        <v>36</v>
      </c>
      <c r="D25" s="40">
        <v>0</v>
      </c>
      <c r="E25" s="34"/>
      <c r="F25" s="34"/>
      <c r="G25" s="34"/>
      <c r="H25" s="39"/>
      <c r="I25" s="34"/>
      <c r="J25" s="39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ht="24.75" customHeight="1">
      <c r="A26" s="42"/>
      <c r="B26" s="9"/>
      <c r="C26" s="44" t="s">
        <v>37</v>
      </c>
      <c r="D26" s="9"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246" ht="24.75" customHeight="1">
      <c r="A27" s="22"/>
      <c r="B27" s="9"/>
      <c r="C27" s="47"/>
      <c r="D27" s="48"/>
      <c r="E27" s="34"/>
      <c r="F27" s="34"/>
      <c r="G27" s="34"/>
      <c r="H27" s="39"/>
      <c r="I27" s="34"/>
      <c r="J27" s="39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</row>
    <row r="28" spans="1:246" ht="24.75" customHeight="1">
      <c r="A28" s="42"/>
      <c r="B28" s="37"/>
      <c r="C28" s="49" t="s">
        <v>89</v>
      </c>
      <c r="D28" s="9">
        <f>D30-SUM(D5:D26)</f>
        <v>0</v>
      </c>
      <c r="E28" s="34"/>
      <c r="F28" s="34"/>
      <c r="G28" s="34"/>
      <c r="H28" s="39"/>
      <c r="I28" s="34"/>
      <c r="J28" s="39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</row>
    <row r="29" spans="1:246" ht="24.75" customHeight="1">
      <c r="A29" s="36"/>
      <c r="B29" s="37"/>
      <c r="C29" s="50"/>
      <c r="D29" s="9"/>
      <c r="E29" s="34"/>
      <c r="F29" s="34"/>
      <c r="G29" s="34"/>
      <c r="H29" s="39"/>
      <c r="I29" s="34"/>
      <c r="J29" s="39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ht="24.75" customHeight="1">
      <c r="A30" s="47" t="s">
        <v>42</v>
      </c>
      <c r="B30" s="9">
        <f>B5+B9</f>
        <v>6468.3</v>
      </c>
      <c r="C30" s="47" t="s">
        <v>43</v>
      </c>
      <c r="D30" s="37">
        <f>B30</f>
        <v>6468.3</v>
      </c>
      <c r="E30" s="34"/>
      <c r="F30" s="34"/>
      <c r="G30" s="34"/>
      <c r="H30" s="39"/>
      <c r="I30" s="34"/>
      <c r="J30" s="39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ht="12.75" customHeight="1">
      <c r="A31" s="51"/>
      <c r="B31" s="52"/>
      <c r="C31" s="51"/>
      <c r="D31" s="53">
        <v>0</v>
      </c>
      <c r="E31" s="34"/>
      <c r="F31" s="34"/>
      <c r="G31" s="34"/>
      <c r="H31" s="39"/>
      <c r="I31" s="34"/>
      <c r="J31" s="39"/>
      <c r="K31" s="39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ht="27.75" customHeight="1">
      <c r="A32" s="54"/>
      <c r="B32" s="55"/>
      <c r="C32" s="54"/>
      <c r="D32" s="55"/>
      <c r="E32" s="56"/>
      <c r="F32" s="56"/>
      <c r="G32" s="56"/>
      <c r="H32" s="39"/>
      <c r="I32" s="56"/>
      <c r="J32" s="39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</row>
    <row r="33" spans="1:246" ht="27.75" customHeight="1">
      <c r="A33" s="57"/>
      <c r="B33" s="58"/>
      <c r="C33" s="58"/>
      <c r="D33" s="58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</row>
    <row r="34" spans="1:246" ht="27.75" customHeight="1">
      <c r="A34" s="58"/>
      <c r="B34" s="58"/>
      <c r="C34" s="58"/>
      <c r="D34" s="58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</row>
    <row r="35" spans="1:246" ht="27.75" customHeight="1">
      <c r="A35" s="58"/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</row>
    <row r="36" spans="1:246" ht="27.75" customHeight="1">
      <c r="A36" s="58"/>
      <c r="B36" s="58"/>
      <c r="C36" s="58"/>
      <c r="D36" s="5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</row>
    <row r="39" ht="12.75" customHeight="1">
      <c r="C39" s="4"/>
    </row>
    <row r="41" ht="12.75" customHeight="1">
      <c r="C41" s="4"/>
    </row>
    <row r="44" ht="12.75" customHeight="1">
      <c r="D44" s="4"/>
    </row>
    <row r="48" ht="12.75" customHeight="1">
      <c r="D48" s="4"/>
    </row>
    <row r="54" ht="12.75" customHeight="1">
      <c r="B54" s="4"/>
    </row>
  </sheetData>
  <sheetProtection/>
  <mergeCells count="2">
    <mergeCell ref="A3:B3"/>
    <mergeCell ref="C3:D3"/>
  </mergeCells>
  <printOptions horizontalCentered="1"/>
  <pageMargins left="0.5511810929756464" right="0.5511810929756464" top="1.1811023622047243" bottom="0.5905511811023622" header="0.5905511811023622" footer="0.2362204818275031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27.75" customHeight="1"/>
  <cols>
    <col min="1" max="1" width="23.33203125" style="30" customWidth="1"/>
    <col min="2" max="2" width="26.66015625" style="30" customWidth="1"/>
    <col min="3" max="4" width="19.33203125" style="30" customWidth="1"/>
    <col min="5" max="5" width="17" style="30" customWidth="1"/>
    <col min="6" max="6" width="17.16015625" style="30" customWidth="1"/>
    <col min="7" max="7" width="19.33203125" style="30" customWidth="1"/>
    <col min="8" max="245" width="7.66015625" style="30" customWidth="1"/>
  </cols>
  <sheetData>
    <row r="1" spans="1:7" s="20" customFormat="1" ht="63.75" customHeight="1">
      <c r="A1" s="19" t="s">
        <v>90</v>
      </c>
      <c r="B1" s="3"/>
      <c r="C1" s="19"/>
      <c r="D1" s="19"/>
      <c r="E1" s="19"/>
      <c r="F1" s="19"/>
      <c r="G1" s="19"/>
    </row>
    <row r="2" s="21" customFormat="1" ht="15" customHeight="1">
      <c r="G2" s="21" t="s">
        <v>1</v>
      </c>
    </row>
    <row r="3" spans="1:245" s="31" customFormat="1" ht="39.75" customHeight="1">
      <c r="A3" s="22" t="s">
        <v>69</v>
      </c>
      <c r="B3" s="22" t="s">
        <v>70</v>
      </c>
      <c r="C3" s="22" t="s">
        <v>91</v>
      </c>
      <c r="D3" s="22" t="s">
        <v>72</v>
      </c>
      <c r="E3" s="22"/>
      <c r="F3" s="22"/>
      <c r="G3" s="22" t="s">
        <v>73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s="31" customFormat="1" ht="39.75" customHeight="1">
      <c r="A4" s="25"/>
      <c r="B4" s="22"/>
      <c r="C4" s="22"/>
      <c r="D4" s="22" t="s">
        <v>47</v>
      </c>
      <c r="E4" s="22" t="s">
        <v>92</v>
      </c>
      <c r="F4" s="22" t="s">
        <v>93</v>
      </c>
      <c r="G4" s="22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31" customFormat="1" ht="34.5" customHeight="1">
      <c r="A5" s="26"/>
      <c r="B5" s="27" t="s">
        <v>47</v>
      </c>
      <c r="C5" s="9">
        <f aca="true" t="shared" si="0" ref="C5:C21">G5+D5</f>
        <v>5937</v>
      </c>
      <c r="D5" s="9">
        <v>5682.3</v>
      </c>
      <c r="E5" s="9">
        <v>5629.5</v>
      </c>
      <c r="F5" s="9">
        <v>52.8</v>
      </c>
      <c r="G5" s="9">
        <v>254.7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7" ht="34.5" customHeight="1">
      <c r="A6" s="26" t="s">
        <v>78</v>
      </c>
      <c r="B6" s="27" t="s">
        <v>79</v>
      </c>
      <c r="C6" s="9">
        <f t="shared" si="0"/>
        <v>4667.5</v>
      </c>
      <c r="D6" s="9">
        <v>4667.5</v>
      </c>
      <c r="E6" s="9">
        <v>4667.5</v>
      </c>
      <c r="F6" s="9">
        <v>0</v>
      </c>
      <c r="G6" s="9">
        <v>0</v>
      </c>
    </row>
    <row r="7" spans="1:7" ht="34.5" customHeight="1">
      <c r="A7" s="26" t="s">
        <v>94</v>
      </c>
      <c r="B7" s="27" t="s">
        <v>95</v>
      </c>
      <c r="C7" s="9">
        <f t="shared" si="0"/>
        <v>4667.5</v>
      </c>
      <c r="D7" s="9">
        <v>4667.5</v>
      </c>
      <c r="E7" s="9">
        <v>4667.5</v>
      </c>
      <c r="F7" s="9">
        <v>0</v>
      </c>
      <c r="G7" s="9">
        <v>0</v>
      </c>
    </row>
    <row r="8" spans="1:7" ht="34.5" customHeight="1">
      <c r="A8" s="26" t="s">
        <v>96</v>
      </c>
      <c r="B8" s="27" t="s">
        <v>97</v>
      </c>
      <c r="C8" s="9">
        <f t="shared" si="0"/>
        <v>3111.7</v>
      </c>
      <c r="D8" s="9">
        <v>3111.7</v>
      </c>
      <c r="E8" s="9">
        <v>3111.7</v>
      </c>
      <c r="F8" s="9">
        <v>0</v>
      </c>
      <c r="G8" s="9">
        <v>0</v>
      </c>
    </row>
    <row r="9" spans="1:7" ht="34.5" customHeight="1">
      <c r="A9" s="26" t="s">
        <v>98</v>
      </c>
      <c r="B9" s="27" t="s">
        <v>99</v>
      </c>
      <c r="C9" s="9">
        <f t="shared" si="0"/>
        <v>1555.8</v>
      </c>
      <c r="D9" s="9">
        <v>1555.8</v>
      </c>
      <c r="E9" s="9">
        <v>1555.8</v>
      </c>
      <c r="F9" s="9">
        <v>0</v>
      </c>
      <c r="G9" s="9">
        <v>0</v>
      </c>
    </row>
    <row r="10" spans="1:7" ht="34.5" customHeight="1">
      <c r="A10" s="26" t="s">
        <v>80</v>
      </c>
      <c r="B10" s="27" t="s">
        <v>81</v>
      </c>
      <c r="C10" s="9">
        <f t="shared" si="0"/>
        <v>1269.5</v>
      </c>
      <c r="D10" s="9">
        <v>1014.8</v>
      </c>
      <c r="E10" s="9">
        <v>962</v>
      </c>
      <c r="F10" s="9">
        <v>52.8</v>
      </c>
      <c r="G10" s="9">
        <v>254.7</v>
      </c>
    </row>
    <row r="11" spans="1:7" ht="34.5" customHeight="1">
      <c r="A11" s="26" t="s">
        <v>100</v>
      </c>
      <c r="B11" s="27" t="s">
        <v>101</v>
      </c>
      <c r="C11" s="9">
        <f t="shared" si="0"/>
        <v>539.5</v>
      </c>
      <c r="D11" s="9">
        <v>377.8</v>
      </c>
      <c r="E11" s="9">
        <v>325</v>
      </c>
      <c r="F11" s="9">
        <v>52.8</v>
      </c>
      <c r="G11" s="9">
        <v>161.7</v>
      </c>
    </row>
    <row r="12" spans="1:7" ht="34.5" customHeight="1">
      <c r="A12" s="26" t="s">
        <v>102</v>
      </c>
      <c r="B12" s="27" t="s">
        <v>103</v>
      </c>
      <c r="C12" s="9">
        <f t="shared" si="0"/>
        <v>85</v>
      </c>
      <c r="D12" s="9">
        <v>0</v>
      </c>
      <c r="E12" s="9">
        <v>0</v>
      </c>
      <c r="F12" s="9">
        <v>0</v>
      </c>
      <c r="G12" s="9">
        <v>85</v>
      </c>
    </row>
    <row r="13" spans="1:7" ht="34.5" customHeight="1">
      <c r="A13" s="26" t="s">
        <v>104</v>
      </c>
      <c r="B13" s="27" t="s">
        <v>105</v>
      </c>
      <c r="C13" s="9">
        <f t="shared" si="0"/>
        <v>454.5</v>
      </c>
      <c r="D13" s="9">
        <v>377.8</v>
      </c>
      <c r="E13" s="9">
        <v>325</v>
      </c>
      <c r="F13" s="9">
        <v>52.8</v>
      </c>
      <c r="G13" s="9">
        <v>76.7</v>
      </c>
    </row>
    <row r="14" spans="1:7" ht="34.5" customHeight="1">
      <c r="A14" s="26" t="s">
        <v>106</v>
      </c>
      <c r="B14" s="27" t="s">
        <v>107</v>
      </c>
      <c r="C14" s="9">
        <f t="shared" si="0"/>
        <v>92</v>
      </c>
      <c r="D14" s="9">
        <v>0</v>
      </c>
      <c r="E14" s="9">
        <v>0</v>
      </c>
      <c r="F14" s="9">
        <v>0</v>
      </c>
      <c r="G14" s="9">
        <v>92</v>
      </c>
    </row>
    <row r="15" spans="1:7" ht="34.5" customHeight="1">
      <c r="A15" s="26" t="s">
        <v>108</v>
      </c>
      <c r="B15" s="27" t="s">
        <v>109</v>
      </c>
      <c r="C15" s="9">
        <f t="shared" si="0"/>
        <v>32</v>
      </c>
      <c r="D15" s="9">
        <v>0</v>
      </c>
      <c r="E15" s="9">
        <v>0</v>
      </c>
      <c r="F15" s="9">
        <v>0</v>
      </c>
      <c r="G15" s="9">
        <v>32</v>
      </c>
    </row>
    <row r="16" spans="1:7" ht="34.5" customHeight="1">
      <c r="A16" s="26" t="s">
        <v>110</v>
      </c>
      <c r="B16" s="27" t="s">
        <v>111</v>
      </c>
      <c r="C16" s="9">
        <f t="shared" si="0"/>
        <v>60</v>
      </c>
      <c r="D16" s="9">
        <v>0</v>
      </c>
      <c r="E16" s="9">
        <v>0</v>
      </c>
      <c r="F16" s="9">
        <v>0</v>
      </c>
      <c r="G16" s="9">
        <v>60</v>
      </c>
    </row>
    <row r="17" spans="1:7" ht="34.5" customHeight="1">
      <c r="A17" s="26" t="s">
        <v>112</v>
      </c>
      <c r="B17" s="27" t="s">
        <v>113</v>
      </c>
      <c r="C17" s="9">
        <f t="shared" si="0"/>
        <v>1</v>
      </c>
      <c r="D17" s="9">
        <v>0</v>
      </c>
      <c r="E17" s="9">
        <v>0</v>
      </c>
      <c r="F17" s="9">
        <v>0</v>
      </c>
      <c r="G17" s="9">
        <v>1</v>
      </c>
    </row>
    <row r="18" spans="1:7" ht="34.5" customHeight="1">
      <c r="A18" s="26" t="s">
        <v>114</v>
      </c>
      <c r="B18" s="27" t="s">
        <v>115</v>
      </c>
      <c r="C18" s="9">
        <f t="shared" si="0"/>
        <v>1</v>
      </c>
      <c r="D18" s="9">
        <v>0</v>
      </c>
      <c r="E18" s="9">
        <v>0</v>
      </c>
      <c r="F18" s="9">
        <v>0</v>
      </c>
      <c r="G18" s="9">
        <v>1</v>
      </c>
    </row>
    <row r="19" spans="1:7" ht="34.5" customHeight="1">
      <c r="A19" s="26" t="s">
        <v>116</v>
      </c>
      <c r="B19" s="27" t="s">
        <v>117</v>
      </c>
      <c r="C19" s="9">
        <f t="shared" si="0"/>
        <v>637</v>
      </c>
      <c r="D19" s="9">
        <v>637</v>
      </c>
      <c r="E19" s="9">
        <v>637</v>
      </c>
      <c r="F19" s="9">
        <v>0</v>
      </c>
      <c r="G19" s="9">
        <v>0</v>
      </c>
    </row>
    <row r="20" spans="1:7" ht="34.5" customHeight="1">
      <c r="A20" s="26" t="s">
        <v>118</v>
      </c>
      <c r="B20" s="27" t="s">
        <v>119</v>
      </c>
      <c r="C20" s="9">
        <f t="shared" si="0"/>
        <v>459.4</v>
      </c>
      <c r="D20" s="9">
        <v>459.4</v>
      </c>
      <c r="E20" s="9">
        <v>459.4</v>
      </c>
      <c r="F20" s="9">
        <v>0</v>
      </c>
      <c r="G20" s="9">
        <v>0</v>
      </c>
    </row>
    <row r="21" spans="1:7" ht="34.5" customHeight="1">
      <c r="A21" s="26" t="s">
        <v>120</v>
      </c>
      <c r="B21" s="27" t="s">
        <v>121</v>
      </c>
      <c r="C21" s="9">
        <f t="shared" si="0"/>
        <v>177.6</v>
      </c>
      <c r="D21" s="9">
        <v>177.6</v>
      </c>
      <c r="E21" s="9">
        <v>177.6</v>
      </c>
      <c r="F21" s="9">
        <v>0</v>
      </c>
      <c r="G21" s="9">
        <v>0</v>
      </c>
    </row>
  </sheetData>
  <sheetProtection/>
  <mergeCells count="5">
    <mergeCell ref="D3:F3"/>
    <mergeCell ref="A3:A4"/>
    <mergeCell ref="B3:B4"/>
    <mergeCell ref="C3:C4"/>
    <mergeCell ref="G3:G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20" style="0" customWidth="1"/>
    <col min="2" max="2" width="45.66015625" style="0" customWidth="1"/>
    <col min="3" max="3" width="23.66015625" style="0" customWidth="1"/>
    <col min="4" max="4" width="26" style="0" customWidth="1"/>
    <col min="5" max="5" width="24" style="0" customWidth="1"/>
    <col min="6" max="243" width="7.66015625" style="0" customWidth="1"/>
  </cols>
  <sheetData>
    <row r="1" spans="1:243" ht="63.75" customHeight="1">
      <c r="A1" s="19" t="s">
        <v>122</v>
      </c>
      <c r="B1" s="3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</row>
    <row r="2" spans="1:243" ht="15" customHeight="1">
      <c r="A2" s="21"/>
      <c r="B2" s="21"/>
      <c r="C2" s="21"/>
      <c r="D2" s="21"/>
      <c r="E2" s="21" t="s">
        <v>1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39.75" customHeight="1">
      <c r="A3" s="22" t="s">
        <v>123</v>
      </c>
      <c r="B3" s="22"/>
      <c r="C3" s="28" t="s">
        <v>124</v>
      </c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39.75" customHeight="1">
      <c r="A4" s="29" t="s">
        <v>69</v>
      </c>
      <c r="B4" s="29" t="s">
        <v>70</v>
      </c>
      <c r="C4" s="22" t="s">
        <v>91</v>
      </c>
      <c r="D4" s="22" t="s">
        <v>92</v>
      </c>
      <c r="E4" s="22" t="s">
        <v>93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4.5" customHeight="1">
      <c r="A5" s="26"/>
      <c r="B5" s="27" t="s">
        <v>47</v>
      </c>
      <c r="C5" s="15">
        <v>5682.3</v>
      </c>
      <c r="D5" s="9">
        <v>5629.5</v>
      </c>
      <c r="E5" s="9">
        <v>52.8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26" t="s">
        <v>125</v>
      </c>
      <c r="B6" s="27" t="s">
        <v>126</v>
      </c>
      <c r="C6" s="15">
        <v>5268.6</v>
      </c>
      <c r="D6" s="9">
        <v>5268.6</v>
      </c>
      <c r="E6" s="9">
        <v>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34.5" customHeight="1">
      <c r="A7" s="26" t="s">
        <v>127</v>
      </c>
      <c r="B7" s="27" t="s">
        <v>128</v>
      </c>
      <c r="C7" s="15">
        <v>3111.7</v>
      </c>
      <c r="D7" s="9">
        <v>3111.7</v>
      </c>
      <c r="E7" s="9"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pans="1:243" ht="34.5" customHeight="1">
      <c r="A8" s="26" t="s">
        <v>129</v>
      </c>
      <c r="B8" s="27" t="s">
        <v>130</v>
      </c>
      <c r="C8" s="15">
        <v>1555.8</v>
      </c>
      <c r="D8" s="9">
        <v>1555.8</v>
      </c>
      <c r="E8" s="9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34.5" customHeight="1">
      <c r="A9" s="26" t="s">
        <v>131</v>
      </c>
      <c r="B9" s="27" t="s">
        <v>132</v>
      </c>
      <c r="C9" s="15">
        <v>459.4</v>
      </c>
      <c r="D9" s="9">
        <v>459.4</v>
      </c>
      <c r="E9" s="9"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34.5" customHeight="1">
      <c r="A10" s="26" t="s">
        <v>133</v>
      </c>
      <c r="B10" s="27" t="s">
        <v>134</v>
      </c>
      <c r="C10" s="15">
        <v>30.7</v>
      </c>
      <c r="D10" s="9">
        <v>30.7</v>
      </c>
      <c r="E10" s="9"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34.5" customHeight="1">
      <c r="A11" s="26" t="s">
        <v>135</v>
      </c>
      <c r="B11" s="27" t="s">
        <v>136</v>
      </c>
      <c r="C11" s="15">
        <v>111</v>
      </c>
      <c r="D11" s="9">
        <v>111</v>
      </c>
      <c r="E11" s="9"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</row>
    <row r="12" spans="1:243" ht="34.5" customHeight="1">
      <c r="A12" s="26" t="s">
        <v>137</v>
      </c>
      <c r="B12" s="27" t="s">
        <v>138</v>
      </c>
      <c r="C12" s="15">
        <v>52.8</v>
      </c>
      <c r="D12" s="9">
        <v>0</v>
      </c>
      <c r="E12" s="9">
        <v>52.8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</row>
    <row r="13" spans="1:243" ht="34.5" customHeight="1">
      <c r="A13" s="26" t="s">
        <v>139</v>
      </c>
      <c r="B13" s="27" t="s">
        <v>140</v>
      </c>
      <c r="C13" s="15">
        <v>52.8</v>
      </c>
      <c r="D13" s="9">
        <v>0</v>
      </c>
      <c r="E13" s="9">
        <v>52.8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</row>
    <row r="14" spans="1:243" ht="34.5" customHeight="1">
      <c r="A14" s="26" t="s">
        <v>141</v>
      </c>
      <c r="B14" s="27" t="s">
        <v>142</v>
      </c>
      <c r="C14" s="15">
        <v>360.9</v>
      </c>
      <c r="D14" s="9">
        <v>360.9</v>
      </c>
      <c r="E14" s="9"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</row>
    <row r="15" spans="1:243" ht="34.5" customHeight="1">
      <c r="A15" s="26" t="s">
        <v>143</v>
      </c>
      <c r="B15" s="27" t="s">
        <v>144</v>
      </c>
      <c r="C15" s="15">
        <v>294.3</v>
      </c>
      <c r="D15" s="9">
        <v>294.3</v>
      </c>
      <c r="E15" s="9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</row>
    <row r="16" spans="1:243" ht="34.5" customHeight="1">
      <c r="A16" s="26" t="s">
        <v>145</v>
      </c>
      <c r="B16" s="27" t="s">
        <v>146</v>
      </c>
      <c r="C16" s="15">
        <v>66.6</v>
      </c>
      <c r="D16" s="9">
        <v>66.6</v>
      </c>
      <c r="E16" s="9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</row>
    <row r="17" spans="1:243" ht="27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ht="27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ht="27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ht="27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33" spans="1:2" ht="12.75" customHeight="1">
      <c r="A33" s="4"/>
      <c r="B33" s="4"/>
    </row>
  </sheetData>
  <sheetProtection/>
  <mergeCells count="1">
    <mergeCell ref="A3:B3"/>
  </mergeCells>
  <printOptions horizontalCentered="1"/>
  <pageMargins left="0.8267716159970739" right="0.8267716159970739" top="1.1811023622047243" bottom="0.5905511811023622" header="0.5118110048489307" footer="0.5118110048489307"/>
  <pageSetup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="75" zoomScaleNormal="75" workbookViewId="0" topLeftCell="A1">
      <selection activeCell="A6" sqref="A6:IV6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pans="1:243" ht="63.75" customHeight="1">
      <c r="A1" s="19" t="s">
        <v>147</v>
      </c>
      <c r="B1" s="3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</row>
    <row r="2" spans="1:243" ht="15" customHeight="1">
      <c r="A2" s="21"/>
      <c r="B2" s="21"/>
      <c r="C2" s="21"/>
      <c r="D2" s="21"/>
      <c r="E2" s="21" t="s">
        <v>1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39.75" customHeight="1">
      <c r="A3" s="22" t="s">
        <v>69</v>
      </c>
      <c r="B3" s="22" t="s">
        <v>70</v>
      </c>
      <c r="C3" s="23" t="s">
        <v>148</v>
      </c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39.75" customHeight="1">
      <c r="A4" s="25"/>
      <c r="B4" s="25"/>
      <c r="C4" s="22" t="s">
        <v>91</v>
      </c>
      <c r="D4" s="22" t="s">
        <v>72</v>
      </c>
      <c r="E4" s="22" t="s">
        <v>73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4.5" customHeight="1">
      <c r="A5" s="26"/>
      <c r="B5" s="27"/>
      <c r="C5" s="15">
        <f>E5+D5</f>
        <v>0</v>
      </c>
      <c r="D5" s="9"/>
      <c r="E5" s="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" s="16" customFormat="1" ht="30" customHeight="1">
      <c r="A6" s="17" t="s">
        <v>149</v>
      </c>
      <c r="B6" s="18"/>
    </row>
    <row r="7" spans="1:2" ht="12.75" customHeight="1">
      <c r="A7" s="4"/>
      <c r="B7" s="4"/>
    </row>
    <row r="8" spans="1:2" ht="12.75" customHeight="1">
      <c r="A8" s="4"/>
      <c r="B8" s="4"/>
    </row>
    <row r="9" spans="1:2" ht="12.75" customHeight="1">
      <c r="A9" s="4"/>
      <c r="B9" s="4"/>
    </row>
    <row r="10" spans="1:3" ht="12.75" customHeight="1">
      <c r="A10" s="4"/>
      <c r="B10" s="4"/>
      <c r="C10" s="4"/>
    </row>
    <row r="11" spans="1:2" ht="12.75" customHeight="1">
      <c r="A11" s="4"/>
      <c r="B11" s="4"/>
    </row>
    <row r="12" spans="1:2" ht="12.75" customHeight="1">
      <c r="A12" s="4"/>
      <c r="B12" s="4"/>
    </row>
    <row r="13" spans="1:4" ht="12.75" customHeight="1">
      <c r="A13" s="4"/>
      <c r="B13" s="4"/>
      <c r="C13" s="4"/>
      <c r="D13" s="4"/>
    </row>
    <row r="14" spans="1:2" ht="12.75" customHeight="1">
      <c r="A14" s="4"/>
      <c r="B14" s="4"/>
    </row>
    <row r="15" ht="12.75" customHeight="1">
      <c r="C15" s="4"/>
    </row>
    <row r="16" spans="1:3" ht="12.75" customHeight="1">
      <c r="A16" s="4"/>
      <c r="B16" s="4"/>
      <c r="C16" s="4"/>
    </row>
    <row r="18" spans="3:4" ht="12.75" customHeight="1">
      <c r="C18" s="4"/>
      <c r="D18" s="4"/>
    </row>
    <row r="20" ht="12.75" customHeight="1">
      <c r="E20" s="4"/>
    </row>
    <row r="21" spans="3:4" ht="12.75" customHeight="1">
      <c r="C21" s="4"/>
      <c r="D21" s="4"/>
    </row>
    <row r="23" ht="12.75" customHeight="1">
      <c r="E23" s="4"/>
    </row>
  </sheetData>
  <sheetProtection/>
  <mergeCells count="2">
    <mergeCell ref="A3:A4"/>
    <mergeCell ref="B3:B4"/>
  </mergeCells>
  <printOptions horizontalCentered="1"/>
  <pageMargins left="0.8267716159970739" right="0.8267716159970739" top="1.1811023622047243" bottom="0.5905511811023622" header="0.5118110048489307" footer="0.5118110048489307"/>
  <pageSetup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="75" zoomScaleNormal="75" workbookViewId="0" topLeftCell="A1">
      <selection activeCell="D13" sqref="D13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6" width="20.16015625" style="0" customWidth="1"/>
  </cols>
  <sheetData>
    <row r="1" spans="1:6" ht="57" customHeight="1">
      <c r="A1" s="1" t="s">
        <v>150</v>
      </c>
      <c r="B1" s="2"/>
      <c r="C1" s="3"/>
      <c r="D1" s="3"/>
      <c r="E1" s="3"/>
      <c r="F1" s="3"/>
    </row>
    <row r="2" spans="1:6" ht="16.5" customHeight="1">
      <c r="A2" s="4"/>
      <c r="B2" s="4"/>
      <c r="F2" s="11" t="s">
        <v>1</v>
      </c>
    </row>
    <row r="3" spans="1:6" ht="38.25" customHeight="1">
      <c r="A3" s="5" t="s">
        <v>151</v>
      </c>
      <c r="B3" s="5" t="s">
        <v>152</v>
      </c>
      <c r="C3" s="5" t="s">
        <v>153</v>
      </c>
      <c r="D3" s="5"/>
      <c r="E3" s="5"/>
      <c r="F3" s="5" t="s">
        <v>154</v>
      </c>
    </row>
    <row r="4" spans="1:6" ht="38.25" customHeight="1">
      <c r="A4" s="5"/>
      <c r="B4" s="5"/>
      <c r="C4" s="5" t="s">
        <v>50</v>
      </c>
      <c r="D4" s="5" t="s">
        <v>155</v>
      </c>
      <c r="E4" s="5" t="s">
        <v>156</v>
      </c>
      <c r="F4" s="5"/>
    </row>
    <row r="5" spans="1:6" ht="35.25" customHeight="1">
      <c r="A5" s="9"/>
      <c r="B5" s="9"/>
      <c r="C5" s="9"/>
      <c r="D5" s="9"/>
      <c r="E5" s="9"/>
      <c r="F5" s="9"/>
    </row>
    <row r="6" spans="1:2" s="16" customFormat="1" ht="30" customHeight="1">
      <c r="A6" s="17" t="s">
        <v>157</v>
      </c>
      <c r="B6" s="18"/>
    </row>
    <row r="7" spans="1:5" ht="12.75" customHeight="1">
      <c r="A7" s="4"/>
      <c r="B7" s="4"/>
      <c r="C7" s="4"/>
      <c r="D7" s="4"/>
      <c r="E7" s="4"/>
    </row>
    <row r="8" spans="1:5" ht="12.75" customHeight="1">
      <c r="A8" s="4"/>
      <c r="B8" s="4"/>
      <c r="C8" s="4"/>
      <c r="D8" s="4"/>
      <c r="E8" s="4"/>
    </row>
    <row r="9" spans="1:5" ht="12.75" customHeight="1">
      <c r="A9" s="4"/>
      <c r="B9" s="4"/>
      <c r="C9" s="4"/>
      <c r="D9" s="4"/>
      <c r="E9" s="4"/>
    </row>
    <row r="10" spans="1:5" ht="12.75" customHeight="1">
      <c r="A10" s="4"/>
      <c r="C10" s="4"/>
      <c r="E10" s="4"/>
    </row>
    <row r="11" ht="12.75" customHeight="1">
      <c r="D11" s="4"/>
    </row>
    <row r="12" spans="1:4" ht="12.75" customHeight="1">
      <c r="A12" s="4"/>
      <c r="D12" s="4"/>
    </row>
    <row r="13" spans="1:5" ht="12.75" customHeight="1">
      <c r="A13" s="4"/>
      <c r="E13" s="4"/>
    </row>
    <row r="14" spans="1:4" ht="12.75" customHeight="1">
      <c r="A14" s="18"/>
      <c r="D14" s="4"/>
    </row>
    <row r="15" ht="12.75" customHeight="1">
      <c r="E15" s="4"/>
    </row>
    <row r="18" ht="12.75" customHeight="1">
      <c r="D18" s="4"/>
    </row>
    <row r="19" ht="12.75" customHeight="1">
      <c r="F19" s="4"/>
    </row>
  </sheetData>
  <sheetProtection/>
  <mergeCells count="4">
    <mergeCell ref="C3:E3"/>
    <mergeCell ref="A3:A4"/>
    <mergeCell ref="B3:B4"/>
    <mergeCell ref="F3:F4"/>
  </mergeCells>
  <printOptions horizontalCentered="1"/>
  <pageMargins left="0.5511810929756464" right="0.5511810929756464" top="1.1811023622047243" bottom="0.5905511811023622" header="0.5118110048489307" footer="0.31496063461453894"/>
  <pageSetup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zoomScale="75" zoomScaleNormal="75" workbookViewId="0" topLeftCell="A7">
      <selection activeCell="A1" sqref="A1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3" width="25.5" style="0" customWidth="1"/>
    <col min="4" max="4" width="27.33203125" style="0" customWidth="1"/>
    <col min="5" max="6" width="20.16015625" style="0" customWidth="1"/>
    <col min="7" max="10" width="9.16015625" style="0" customWidth="1"/>
    <col min="11" max="11" width="20.16015625" style="0" customWidth="1"/>
  </cols>
  <sheetData>
    <row r="1" spans="1:11" ht="57" customHeight="1">
      <c r="A1" s="1" t="s">
        <v>158</v>
      </c>
      <c r="B1" s="2"/>
      <c r="C1" s="2"/>
      <c r="D1" s="3"/>
      <c r="E1" s="3"/>
      <c r="F1" s="3"/>
      <c r="K1" s="3"/>
    </row>
    <row r="2" spans="1:11" ht="16.5" customHeight="1">
      <c r="A2" s="4"/>
      <c r="B2" s="4"/>
      <c r="C2" s="4"/>
      <c r="K2" s="11" t="s">
        <v>1</v>
      </c>
    </row>
    <row r="3" spans="1:11" ht="38.25" customHeight="1">
      <c r="A3" s="5" t="s">
        <v>159</v>
      </c>
      <c r="B3" s="5" t="s">
        <v>160</v>
      </c>
      <c r="C3" s="5" t="s">
        <v>47</v>
      </c>
      <c r="D3" s="5" t="s">
        <v>161</v>
      </c>
      <c r="E3" s="5"/>
      <c r="F3" s="5"/>
      <c r="G3" s="5" t="s">
        <v>61</v>
      </c>
      <c r="H3" s="5"/>
      <c r="I3" s="12"/>
      <c r="J3" s="5" t="s">
        <v>55</v>
      </c>
      <c r="K3" s="13" t="s">
        <v>63</v>
      </c>
    </row>
    <row r="4" spans="1:11" ht="38.25" customHeight="1">
      <c r="A4" s="6"/>
      <c r="B4" s="6"/>
      <c r="C4" s="6"/>
      <c r="D4" s="6" t="s">
        <v>51</v>
      </c>
      <c r="E4" s="6" t="s">
        <v>52</v>
      </c>
      <c r="F4" s="6" t="s">
        <v>53</v>
      </c>
      <c r="G4" s="6" t="s">
        <v>51</v>
      </c>
      <c r="H4" s="6" t="s">
        <v>52</v>
      </c>
      <c r="I4" s="14" t="s">
        <v>53</v>
      </c>
      <c r="J4" s="6"/>
      <c r="K4" s="13"/>
    </row>
    <row r="5" spans="1:12" ht="35.25" customHeight="1">
      <c r="A5" s="7"/>
      <c r="B5" s="7" t="s">
        <v>47</v>
      </c>
      <c r="C5" s="8">
        <v>786</v>
      </c>
      <c r="D5" s="8">
        <v>254.7</v>
      </c>
      <c r="E5" s="9">
        <v>0</v>
      </c>
      <c r="F5" s="10">
        <v>0</v>
      </c>
      <c r="G5" s="8">
        <v>531.3</v>
      </c>
      <c r="H5" s="8">
        <v>0</v>
      </c>
      <c r="I5" s="8">
        <v>0</v>
      </c>
      <c r="J5" s="9">
        <v>0</v>
      </c>
      <c r="K5" s="15">
        <f aca="true" t="shared" si="0" ref="K5:K18">C5-D5-E5-F5-G5-H5-I5-J5</f>
        <v>0</v>
      </c>
      <c r="L5" s="4"/>
    </row>
    <row r="6" spans="1:12" ht="35.25" customHeight="1">
      <c r="A6" s="7" t="s">
        <v>162</v>
      </c>
      <c r="B6" s="7" t="s">
        <v>163</v>
      </c>
      <c r="C6" s="8">
        <v>37.7</v>
      </c>
      <c r="D6" s="8">
        <v>37.7</v>
      </c>
      <c r="E6" s="9">
        <v>0</v>
      </c>
      <c r="F6" s="10">
        <v>0</v>
      </c>
      <c r="G6" s="8">
        <v>0</v>
      </c>
      <c r="H6" s="8">
        <v>0</v>
      </c>
      <c r="I6" s="8">
        <v>0</v>
      </c>
      <c r="J6" s="9">
        <v>0</v>
      </c>
      <c r="K6" s="15">
        <f t="shared" si="0"/>
        <v>0</v>
      </c>
      <c r="L6" s="4"/>
    </row>
    <row r="7" spans="1:11" ht="35.25" customHeight="1">
      <c r="A7" s="7" t="s">
        <v>164</v>
      </c>
      <c r="B7" s="7" t="s">
        <v>163</v>
      </c>
      <c r="C7" s="8">
        <v>1</v>
      </c>
      <c r="D7" s="8">
        <v>0</v>
      </c>
      <c r="E7" s="9">
        <v>0</v>
      </c>
      <c r="F7" s="10">
        <v>0</v>
      </c>
      <c r="G7" s="8">
        <v>1</v>
      </c>
      <c r="H7" s="8">
        <v>0</v>
      </c>
      <c r="I7" s="8">
        <v>0</v>
      </c>
      <c r="J7" s="9">
        <v>0</v>
      </c>
      <c r="K7" s="15">
        <f t="shared" si="0"/>
        <v>0</v>
      </c>
    </row>
    <row r="8" spans="1:11" ht="35.25" customHeight="1">
      <c r="A8" s="7" t="s">
        <v>165</v>
      </c>
      <c r="B8" s="7" t="s">
        <v>163</v>
      </c>
      <c r="C8" s="8">
        <v>360</v>
      </c>
      <c r="D8" s="8">
        <v>0</v>
      </c>
      <c r="E8" s="9">
        <v>0</v>
      </c>
      <c r="F8" s="10">
        <v>0</v>
      </c>
      <c r="G8" s="8">
        <v>360</v>
      </c>
      <c r="H8" s="8">
        <v>0</v>
      </c>
      <c r="I8" s="8">
        <v>0</v>
      </c>
      <c r="J8" s="9">
        <v>0</v>
      </c>
      <c r="K8" s="15">
        <f t="shared" si="0"/>
        <v>0</v>
      </c>
    </row>
    <row r="9" spans="1:12" ht="35.25" customHeight="1">
      <c r="A9" s="7" t="s">
        <v>166</v>
      </c>
      <c r="B9" s="7" t="s">
        <v>163</v>
      </c>
      <c r="C9" s="8">
        <v>40</v>
      </c>
      <c r="D9" s="8">
        <v>0</v>
      </c>
      <c r="E9" s="9">
        <v>0</v>
      </c>
      <c r="F9" s="10">
        <v>0</v>
      </c>
      <c r="G9" s="8">
        <v>40</v>
      </c>
      <c r="H9" s="8">
        <v>0</v>
      </c>
      <c r="I9" s="8">
        <v>0</v>
      </c>
      <c r="J9" s="9">
        <v>0</v>
      </c>
      <c r="K9" s="15">
        <f t="shared" si="0"/>
        <v>0</v>
      </c>
      <c r="L9" s="4"/>
    </row>
    <row r="10" spans="1:11" ht="35.25" customHeight="1">
      <c r="A10" s="7" t="s">
        <v>167</v>
      </c>
      <c r="B10" s="7" t="s">
        <v>163</v>
      </c>
      <c r="C10" s="8">
        <v>132</v>
      </c>
      <c r="D10" s="8">
        <v>60</v>
      </c>
      <c r="E10" s="9">
        <v>0</v>
      </c>
      <c r="F10" s="10">
        <v>0</v>
      </c>
      <c r="G10" s="8">
        <v>72</v>
      </c>
      <c r="H10" s="8">
        <v>0</v>
      </c>
      <c r="I10" s="8">
        <v>0</v>
      </c>
      <c r="J10" s="9">
        <v>0</v>
      </c>
      <c r="K10" s="15">
        <f t="shared" si="0"/>
        <v>0</v>
      </c>
    </row>
    <row r="11" spans="1:11" ht="35.25" customHeight="1">
      <c r="A11" s="7" t="s">
        <v>168</v>
      </c>
      <c r="B11" s="7" t="s">
        <v>163</v>
      </c>
      <c r="C11" s="8">
        <v>25.5</v>
      </c>
      <c r="D11" s="8">
        <v>0</v>
      </c>
      <c r="E11" s="9">
        <v>0</v>
      </c>
      <c r="F11" s="10">
        <v>0</v>
      </c>
      <c r="G11" s="8">
        <v>25.5</v>
      </c>
      <c r="H11" s="8">
        <v>0</v>
      </c>
      <c r="I11" s="8">
        <v>0</v>
      </c>
      <c r="J11" s="9">
        <v>0</v>
      </c>
      <c r="K11" s="15">
        <f t="shared" si="0"/>
        <v>0</v>
      </c>
    </row>
    <row r="12" spans="1:11" ht="35.25" customHeight="1">
      <c r="A12" s="7" t="s">
        <v>169</v>
      </c>
      <c r="B12" s="7" t="s">
        <v>163</v>
      </c>
      <c r="C12" s="8">
        <v>10</v>
      </c>
      <c r="D12" s="8">
        <v>10</v>
      </c>
      <c r="E12" s="9">
        <v>0</v>
      </c>
      <c r="F12" s="10">
        <v>0</v>
      </c>
      <c r="G12" s="8">
        <v>0</v>
      </c>
      <c r="H12" s="8">
        <v>0</v>
      </c>
      <c r="I12" s="8">
        <v>0</v>
      </c>
      <c r="J12" s="9">
        <v>0</v>
      </c>
      <c r="K12" s="15">
        <f t="shared" si="0"/>
        <v>0</v>
      </c>
    </row>
    <row r="13" spans="1:11" ht="35.25" customHeight="1">
      <c r="A13" s="7" t="s">
        <v>170</v>
      </c>
      <c r="B13" s="7" t="s">
        <v>163</v>
      </c>
      <c r="C13" s="8">
        <v>11.4</v>
      </c>
      <c r="D13" s="8">
        <v>0</v>
      </c>
      <c r="E13" s="9">
        <v>0</v>
      </c>
      <c r="F13" s="10">
        <v>0</v>
      </c>
      <c r="G13" s="8">
        <v>11.4</v>
      </c>
      <c r="H13" s="8">
        <v>0</v>
      </c>
      <c r="I13" s="8">
        <v>0</v>
      </c>
      <c r="J13" s="9">
        <v>0</v>
      </c>
      <c r="K13" s="15">
        <f t="shared" si="0"/>
        <v>0</v>
      </c>
    </row>
    <row r="14" spans="1:11" ht="35.25" customHeight="1">
      <c r="A14" s="7" t="s">
        <v>171</v>
      </c>
      <c r="B14" s="7" t="s">
        <v>163</v>
      </c>
      <c r="C14" s="8">
        <v>21.4</v>
      </c>
      <c r="D14" s="8">
        <v>0</v>
      </c>
      <c r="E14" s="9">
        <v>0</v>
      </c>
      <c r="F14" s="10">
        <v>0</v>
      </c>
      <c r="G14" s="8">
        <v>21.4</v>
      </c>
      <c r="H14" s="8">
        <v>0</v>
      </c>
      <c r="I14" s="8">
        <v>0</v>
      </c>
      <c r="J14" s="9">
        <v>0</v>
      </c>
      <c r="K14" s="15">
        <f t="shared" si="0"/>
        <v>0</v>
      </c>
    </row>
    <row r="15" spans="1:11" ht="35.25" customHeight="1">
      <c r="A15" s="7" t="s">
        <v>172</v>
      </c>
      <c r="B15" s="7" t="s">
        <v>163</v>
      </c>
      <c r="C15" s="8">
        <v>32</v>
      </c>
      <c r="D15" s="8">
        <v>32</v>
      </c>
      <c r="E15" s="9">
        <v>0</v>
      </c>
      <c r="F15" s="10">
        <v>0</v>
      </c>
      <c r="G15" s="8">
        <v>0</v>
      </c>
      <c r="H15" s="8">
        <v>0</v>
      </c>
      <c r="I15" s="8">
        <v>0</v>
      </c>
      <c r="J15" s="9">
        <v>0</v>
      </c>
      <c r="K15" s="15">
        <f t="shared" si="0"/>
        <v>0</v>
      </c>
    </row>
    <row r="16" spans="1:11" ht="35.25" customHeight="1">
      <c r="A16" s="7" t="s">
        <v>173</v>
      </c>
      <c r="B16" s="7" t="s">
        <v>163</v>
      </c>
      <c r="C16" s="8">
        <v>1</v>
      </c>
      <c r="D16" s="8">
        <v>1</v>
      </c>
      <c r="E16" s="9">
        <v>0</v>
      </c>
      <c r="F16" s="10">
        <v>0</v>
      </c>
      <c r="G16" s="8">
        <v>0</v>
      </c>
      <c r="H16" s="8">
        <v>0</v>
      </c>
      <c r="I16" s="8">
        <v>0</v>
      </c>
      <c r="J16" s="9">
        <v>0</v>
      </c>
      <c r="K16" s="15">
        <f t="shared" si="0"/>
        <v>0</v>
      </c>
    </row>
    <row r="17" spans="1:11" ht="35.25" customHeight="1">
      <c r="A17" s="7" t="s">
        <v>174</v>
      </c>
      <c r="B17" s="7" t="s">
        <v>163</v>
      </c>
      <c r="C17" s="8">
        <v>85</v>
      </c>
      <c r="D17" s="8">
        <v>85</v>
      </c>
      <c r="E17" s="9">
        <v>0</v>
      </c>
      <c r="F17" s="10">
        <v>0</v>
      </c>
      <c r="G17" s="8">
        <v>0</v>
      </c>
      <c r="H17" s="8">
        <v>0</v>
      </c>
      <c r="I17" s="8">
        <v>0</v>
      </c>
      <c r="J17" s="9">
        <v>0</v>
      </c>
      <c r="K17" s="15">
        <f t="shared" si="0"/>
        <v>0</v>
      </c>
    </row>
    <row r="18" spans="1:11" ht="35.25" customHeight="1">
      <c r="A18" s="7" t="s">
        <v>175</v>
      </c>
      <c r="B18" s="7" t="s">
        <v>163</v>
      </c>
      <c r="C18" s="8">
        <v>29</v>
      </c>
      <c r="D18" s="8">
        <v>29</v>
      </c>
      <c r="E18" s="9">
        <v>0</v>
      </c>
      <c r="F18" s="10">
        <v>0</v>
      </c>
      <c r="G18" s="8">
        <v>0</v>
      </c>
      <c r="H18" s="8">
        <v>0</v>
      </c>
      <c r="I18" s="8">
        <v>0</v>
      </c>
      <c r="J18" s="9">
        <v>0</v>
      </c>
      <c r="K18" s="15">
        <f t="shared" si="0"/>
        <v>0</v>
      </c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4"/>
      <c r="K19" s="4"/>
      <c r="L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K20" s="4"/>
    </row>
    <row r="21" spans="1:11" ht="12.75" customHeight="1">
      <c r="A21" s="4"/>
      <c r="B21" s="4"/>
      <c r="C21" s="4"/>
      <c r="D21" s="4"/>
      <c r="E21" s="4"/>
      <c r="F21" s="4"/>
      <c r="H21" s="4"/>
      <c r="J21" s="4"/>
      <c r="K21" s="4"/>
    </row>
    <row r="22" spans="1:12" ht="12.75" customHeight="1">
      <c r="A22" s="4"/>
      <c r="B22" s="4"/>
      <c r="C22" s="4"/>
      <c r="D22" s="4"/>
      <c r="E22" s="4"/>
      <c r="F22" s="4"/>
      <c r="I22" s="4"/>
      <c r="L22" s="4"/>
    </row>
  </sheetData>
  <sheetProtection/>
  <mergeCells count="7">
    <mergeCell ref="D3:F3"/>
    <mergeCell ref="G3:I3"/>
    <mergeCell ref="A3:A4"/>
    <mergeCell ref="B3:B4"/>
    <mergeCell ref="C3:C4"/>
    <mergeCell ref="J3:J4"/>
    <mergeCell ref="K3:K4"/>
  </mergeCells>
  <printOptions horizontalCentered="1"/>
  <pageMargins left="0.5511810929756464" right="0.5511810929756464" top="1.1811023622047243" bottom="0.5905511811023622" header="0.5118110048489307" footer="0.31496063461453894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2021-03-09T12:57:18Z</dcterms:created>
  <dcterms:modified xsi:type="dcterms:W3CDTF">2021-03-10T01:20:58Z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